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730" windowHeight="9855" activeTab="1"/>
  </bookViews>
  <sheets>
    <sheet name="Frühstück" sheetId="1" r:id="rId1"/>
    <sheet name="Mittagsmenü" sheetId="4" r:id="rId2"/>
    <sheet name="Mittagskomponenten" sheetId="6" r:id="rId3"/>
    <sheet name="Abendessen" sheetId="5" r:id="rId4"/>
  </sheets>
  <calcPr calcId="145621"/>
</workbook>
</file>

<file path=xl/calcChain.xml><?xml version="1.0" encoding="utf-8"?>
<calcChain xmlns="http://schemas.openxmlformats.org/spreadsheetml/2006/main">
  <c r="J27" i="4" l="1"/>
  <c r="I27" i="4"/>
  <c r="H27" i="4"/>
  <c r="G27" i="4"/>
  <c r="F27" i="4"/>
  <c r="E27" i="4"/>
  <c r="D27" i="4"/>
  <c r="J29" i="4"/>
  <c r="I29" i="4"/>
  <c r="H29" i="4"/>
  <c r="G29" i="4"/>
  <c r="F29" i="4"/>
  <c r="E29" i="4"/>
  <c r="J56" i="4"/>
  <c r="I56" i="4"/>
  <c r="H56" i="4"/>
  <c r="G56" i="4"/>
  <c r="F56" i="4"/>
  <c r="E56" i="4"/>
  <c r="J15" i="4" l="1"/>
  <c r="I15" i="4"/>
  <c r="H15" i="4"/>
  <c r="G15" i="4"/>
  <c r="F15" i="4"/>
  <c r="E15" i="4"/>
  <c r="C15" i="4"/>
  <c r="J47" i="4" l="1"/>
  <c r="I47" i="4"/>
  <c r="H47" i="4"/>
  <c r="G47" i="4"/>
  <c r="F47" i="4"/>
  <c r="E47" i="4"/>
  <c r="D47" i="4"/>
  <c r="C47" i="4"/>
  <c r="J43" i="4"/>
  <c r="I43" i="4"/>
  <c r="H43" i="4"/>
  <c r="G43" i="4"/>
  <c r="F43" i="4"/>
  <c r="E43" i="4"/>
  <c r="J25" i="4"/>
  <c r="I25" i="4"/>
  <c r="H25" i="4"/>
  <c r="G25" i="4"/>
  <c r="F25" i="4"/>
  <c r="E25" i="4"/>
  <c r="C25" i="4"/>
  <c r="J40" i="4"/>
  <c r="I40" i="4"/>
  <c r="H40" i="4"/>
  <c r="G40" i="4"/>
  <c r="F40" i="4"/>
  <c r="E40" i="4"/>
  <c r="J20" i="4"/>
  <c r="I20" i="4"/>
  <c r="H20" i="4"/>
  <c r="G20" i="4"/>
  <c r="F20" i="4"/>
  <c r="E20" i="4"/>
  <c r="C20" i="4"/>
  <c r="J18" i="4" l="1"/>
  <c r="I18" i="4"/>
  <c r="H18" i="4"/>
  <c r="G18" i="4"/>
  <c r="F18" i="4"/>
  <c r="E18" i="4"/>
  <c r="J11" i="4"/>
  <c r="I11" i="4"/>
  <c r="H11" i="4"/>
  <c r="G11" i="4"/>
  <c r="F11" i="4"/>
  <c r="E11" i="4"/>
  <c r="J54" i="4" l="1"/>
  <c r="I54" i="4"/>
  <c r="H54" i="4"/>
  <c r="G54" i="4"/>
  <c r="F54" i="4"/>
  <c r="E54" i="4"/>
  <c r="C54" i="4"/>
  <c r="J52" i="4"/>
  <c r="I52" i="4"/>
  <c r="H52" i="4"/>
  <c r="G52" i="4"/>
  <c r="F52" i="4"/>
  <c r="E52" i="4"/>
  <c r="C52" i="4"/>
  <c r="J69" i="4" l="1"/>
  <c r="I69" i="4"/>
  <c r="H69" i="4"/>
  <c r="G69" i="4"/>
  <c r="F69" i="4"/>
  <c r="E69" i="4"/>
  <c r="E67" i="4"/>
  <c r="F67" i="4"/>
  <c r="G67" i="4"/>
  <c r="H67" i="4"/>
  <c r="I67" i="4"/>
  <c r="J67" i="4"/>
  <c r="J65" i="4"/>
  <c r="I65" i="4"/>
  <c r="H65" i="4"/>
  <c r="G65" i="4"/>
  <c r="F65" i="4"/>
  <c r="E65" i="4"/>
  <c r="J63" i="4"/>
  <c r="I63" i="4"/>
  <c r="H63" i="4"/>
  <c r="G63" i="4"/>
  <c r="F63" i="4"/>
  <c r="E63" i="4"/>
  <c r="J61" i="4"/>
  <c r="I61" i="4"/>
  <c r="H61" i="4"/>
  <c r="G61" i="4"/>
  <c r="F61" i="4"/>
  <c r="E61" i="4"/>
  <c r="J59" i="4"/>
  <c r="I59" i="4"/>
  <c r="H59" i="4"/>
  <c r="G59" i="4"/>
  <c r="F59" i="4"/>
  <c r="C59" i="4"/>
  <c r="D28" i="1"/>
  <c r="D25" i="1"/>
  <c r="D21" i="1"/>
  <c r="D18" i="1"/>
  <c r="J37" i="6" l="1"/>
  <c r="I37" i="6"/>
  <c r="H37" i="6"/>
  <c r="G37" i="6"/>
  <c r="F37" i="6"/>
  <c r="E37" i="6"/>
  <c r="J35" i="6"/>
  <c r="I35" i="6"/>
  <c r="H35" i="6"/>
  <c r="G35" i="6"/>
  <c r="F35" i="6"/>
  <c r="E35" i="6"/>
  <c r="J33" i="6"/>
  <c r="I33" i="6"/>
  <c r="H33" i="6"/>
  <c r="G33" i="6"/>
  <c r="F33" i="6"/>
  <c r="E33" i="6"/>
  <c r="J30" i="6"/>
  <c r="I30" i="6"/>
  <c r="H30" i="6"/>
  <c r="G30" i="6"/>
  <c r="F30" i="6"/>
  <c r="E30" i="6"/>
  <c r="D30" i="6"/>
  <c r="J28" i="6"/>
  <c r="I28" i="6"/>
  <c r="H28" i="6"/>
  <c r="G28" i="6"/>
  <c r="F28" i="6"/>
  <c r="E28" i="6"/>
  <c r="D28" i="6"/>
  <c r="J26" i="6"/>
  <c r="I26" i="6"/>
  <c r="H26" i="6"/>
  <c r="G26" i="6"/>
  <c r="F26" i="6"/>
  <c r="E26" i="6"/>
  <c r="J24" i="6"/>
  <c r="I24" i="6"/>
  <c r="H24" i="6"/>
  <c r="G24" i="6"/>
  <c r="F24" i="6"/>
  <c r="E24" i="6"/>
  <c r="D24" i="6"/>
  <c r="J21" i="6"/>
  <c r="I21" i="6"/>
  <c r="H21" i="6"/>
  <c r="G21" i="6"/>
  <c r="F21" i="6"/>
  <c r="E21" i="6"/>
  <c r="J19" i="6"/>
  <c r="I19" i="6"/>
  <c r="H19" i="6"/>
  <c r="G19" i="6"/>
  <c r="F19" i="6"/>
  <c r="E19" i="6"/>
  <c r="J17" i="6"/>
  <c r="I17" i="6"/>
  <c r="H17" i="6"/>
  <c r="G17" i="6"/>
  <c r="F17" i="6"/>
  <c r="E17" i="6"/>
  <c r="J15" i="6"/>
  <c r="I15" i="6"/>
  <c r="H15" i="6"/>
  <c r="G15" i="6"/>
  <c r="F15" i="6"/>
  <c r="E15" i="6"/>
  <c r="D15" i="6"/>
  <c r="J12" i="6"/>
  <c r="I12" i="6"/>
  <c r="H12" i="6"/>
  <c r="G12" i="6"/>
  <c r="F12" i="6"/>
  <c r="E12" i="6"/>
  <c r="J10" i="6"/>
  <c r="I10" i="6"/>
  <c r="H10" i="6"/>
  <c r="G10" i="6"/>
  <c r="F10" i="6"/>
  <c r="E10" i="6"/>
  <c r="C10" i="6"/>
  <c r="J8" i="6"/>
  <c r="I8" i="6"/>
  <c r="H8" i="6"/>
  <c r="G8" i="6"/>
  <c r="F8" i="6"/>
  <c r="E8" i="6"/>
  <c r="C8" i="6"/>
  <c r="J6" i="6"/>
  <c r="I6" i="6"/>
  <c r="H6" i="6"/>
  <c r="G6" i="6"/>
  <c r="F6" i="6"/>
  <c r="E6" i="6"/>
  <c r="J4" i="6"/>
  <c r="I4" i="6"/>
  <c r="H4" i="6"/>
  <c r="G4" i="6"/>
  <c r="F4" i="6"/>
  <c r="E4" i="6"/>
  <c r="J49" i="4"/>
  <c r="I49" i="4"/>
  <c r="H49" i="4"/>
  <c r="G49" i="4"/>
  <c r="F49" i="4"/>
  <c r="E49" i="4"/>
  <c r="C49" i="4"/>
  <c r="J36" i="4"/>
  <c r="I36" i="4"/>
  <c r="H36" i="4"/>
  <c r="G36" i="4"/>
  <c r="F36" i="4"/>
  <c r="E36" i="4"/>
  <c r="J34" i="4"/>
  <c r="I34" i="4"/>
  <c r="H34" i="4"/>
  <c r="G34" i="4"/>
  <c r="F34" i="4"/>
  <c r="E34" i="4"/>
  <c r="D34" i="4"/>
  <c r="J22" i="4"/>
  <c r="I22" i="4"/>
  <c r="G22" i="4"/>
  <c r="F22" i="4"/>
  <c r="E22" i="4"/>
  <c r="J13" i="4"/>
  <c r="I13" i="4"/>
  <c r="H13" i="4"/>
  <c r="G13" i="4"/>
  <c r="F13" i="4"/>
  <c r="E13" i="4"/>
  <c r="D13" i="4"/>
  <c r="J8" i="4"/>
  <c r="I8" i="4"/>
  <c r="H8" i="4"/>
  <c r="G8" i="4"/>
  <c r="F8" i="4"/>
  <c r="E8" i="4"/>
  <c r="J6" i="4"/>
  <c r="I6" i="4"/>
  <c r="H6" i="4"/>
  <c r="G6" i="4"/>
  <c r="F6" i="4"/>
  <c r="E6" i="4"/>
  <c r="J4" i="4"/>
  <c r="I4" i="4"/>
  <c r="H4" i="4"/>
  <c r="G4" i="4"/>
  <c r="F4" i="4"/>
  <c r="E4" i="4"/>
  <c r="E71" i="4"/>
  <c r="F71" i="4"/>
  <c r="G71" i="4"/>
  <c r="H71" i="4"/>
  <c r="J71" i="4"/>
  <c r="D73" i="4"/>
  <c r="E73" i="4"/>
  <c r="F73" i="4"/>
  <c r="G73" i="4"/>
  <c r="H73" i="4"/>
  <c r="I73" i="4"/>
  <c r="J73" i="4"/>
  <c r="D75" i="4"/>
  <c r="E75" i="4"/>
  <c r="F75" i="4"/>
  <c r="G75" i="4"/>
  <c r="H75" i="4"/>
  <c r="I75" i="4"/>
  <c r="J75" i="4"/>
  <c r="D77" i="4"/>
  <c r="E77" i="4"/>
  <c r="F77" i="4"/>
  <c r="G77" i="4"/>
  <c r="H77" i="4"/>
  <c r="I77" i="4"/>
  <c r="J77" i="4"/>
  <c r="D79" i="4"/>
  <c r="E79" i="4"/>
  <c r="F79" i="4"/>
  <c r="G79" i="4"/>
  <c r="H79" i="4"/>
  <c r="I79" i="4"/>
  <c r="J79" i="4"/>
  <c r="D81" i="4"/>
  <c r="E81" i="4"/>
  <c r="F81" i="4"/>
  <c r="G81" i="4"/>
  <c r="I81" i="4"/>
  <c r="J81" i="4"/>
  <c r="D83" i="4"/>
  <c r="F83" i="4"/>
  <c r="G83" i="4"/>
  <c r="H83" i="4"/>
  <c r="I83" i="4"/>
  <c r="J83" i="4"/>
  <c r="J48" i="5"/>
  <c r="I48" i="5"/>
  <c r="H48" i="5"/>
  <c r="G48" i="5"/>
  <c r="F48" i="5"/>
  <c r="E48" i="5"/>
  <c r="J46" i="5"/>
  <c r="I46" i="5"/>
  <c r="H46" i="5"/>
  <c r="G46" i="5"/>
  <c r="F46" i="5"/>
  <c r="E46" i="5"/>
  <c r="J44" i="5"/>
  <c r="I44" i="5"/>
  <c r="H44" i="5"/>
  <c r="G44" i="5"/>
  <c r="F44" i="5"/>
  <c r="E44" i="5"/>
  <c r="J42" i="5"/>
  <c r="I42" i="5"/>
  <c r="H42" i="5"/>
  <c r="G42" i="5"/>
  <c r="F42" i="5"/>
  <c r="E42" i="5"/>
  <c r="D42" i="5"/>
  <c r="J40" i="5"/>
  <c r="I40" i="5"/>
  <c r="H40" i="5"/>
  <c r="G40" i="5"/>
  <c r="F40" i="5"/>
  <c r="E40" i="5"/>
  <c r="J38" i="5"/>
  <c r="I38" i="5"/>
  <c r="H38" i="5"/>
  <c r="G38" i="5"/>
  <c r="F38" i="5"/>
  <c r="E38" i="5"/>
  <c r="J36" i="5"/>
  <c r="I36" i="5"/>
  <c r="H36" i="5"/>
  <c r="G36" i="5"/>
  <c r="F36" i="5"/>
  <c r="E36" i="5"/>
  <c r="J34" i="5"/>
  <c r="I34" i="5"/>
  <c r="H34" i="5"/>
  <c r="G34" i="5"/>
  <c r="F34" i="5"/>
  <c r="E34" i="5"/>
  <c r="J32" i="5"/>
  <c r="I32" i="5"/>
  <c r="H32" i="5"/>
  <c r="G32" i="5"/>
  <c r="F32" i="5"/>
  <c r="E32" i="5"/>
  <c r="C32" i="5"/>
  <c r="J30" i="5"/>
  <c r="I30" i="5"/>
  <c r="H30" i="5"/>
  <c r="G30" i="5"/>
  <c r="F30" i="5"/>
  <c r="E30" i="5"/>
  <c r="J28" i="5"/>
  <c r="I28" i="5"/>
  <c r="H28" i="5"/>
  <c r="G28" i="5"/>
  <c r="F28" i="5"/>
  <c r="E28" i="5"/>
  <c r="J26" i="5"/>
  <c r="I26" i="5"/>
  <c r="H26" i="5"/>
  <c r="G26" i="5"/>
  <c r="F26" i="5"/>
  <c r="E26" i="5"/>
  <c r="C26" i="5"/>
  <c r="J24" i="5"/>
  <c r="I24" i="5"/>
  <c r="H24" i="5"/>
  <c r="G24" i="5"/>
  <c r="F24" i="5"/>
  <c r="E24" i="5"/>
  <c r="J22" i="5"/>
  <c r="I22" i="5"/>
  <c r="H22" i="5"/>
  <c r="G22" i="5"/>
  <c r="F22" i="5"/>
  <c r="E22" i="5"/>
  <c r="J19" i="5"/>
  <c r="I19" i="5"/>
  <c r="H19" i="5"/>
  <c r="G19" i="5"/>
  <c r="F19" i="5"/>
  <c r="E19" i="5"/>
  <c r="D19" i="5"/>
  <c r="J17" i="5"/>
  <c r="I17" i="5"/>
  <c r="H17" i="5"/>
  <c r="G17" i="5"/>
  <c r="F17" i="5"/>
  <c r="E17" i="5"/>
  <c r="J15" i="5"/>
  <c r="I15" i="5"/>
  <c r="H15" i="5"/>
  <c r="G15" i="5"/>
  <c r="F15" i="5"/>
  <c r="E15" i="5"/>
  <c r="D15" i="5"/>
  <c r="J12" i="5"/>
  <c r="I12" i="5"/>
  <c r="H12" i="5"/>
  <c r="G12" i="5"/>
  <c r="F12" i="5"/>
  <c r="E12" i="5"/>
  <c r="D12" i="5"/>
  <c r="J10" i="5"/>
  <c r="I10" i="5"/>
  <c r="H10" i="5"/>
  <c r="G10" i="5"/>
  <c r="F10" i="5"/>
  <c r="E10" i="5"/>
  <c r="J8" i="5"/>
  <c r="I8" i="5"/>
  <c r="H8" i="5"/>
  <c r="G8" i="5"/>
  <c r="F8" i="5"/>
  <c r="E8" i="5"/>
  <c r="J6" i="5"/>
  <c r="I6" i="5"/>
  <c r="H6" i="5"/>
  <c r="G6" i="5"/>
  <c r="F6" i="5"/>
  <c r="E6" i="5"/>
  <c r="J4" i="5"/>
  <c r="I4" i="5"/>
  <c r="H4" i="5"/>
  <c r="G4" i="5"/>
  <c r="F4" i="5"/>
  <c r="E4" i="5"/>
  <c r="J75" i="1"/>
  <c r="I75" i="1"/>
  <c r="H75" i="1"/>
  <c r="G75" i="1"/>
  <c r="F75" i="1"/>
  <c r="D75" i="1"/>
  <c r="C75" i="1"/>
  <c r="J73" i="1"/>
  <c r="I73" i="1"/>
  <c r="G73" i="1"/>
  <c r="F73" i="1"/>
  <c r="E73" i="1"/>
  <c r="D73" i="1"/>
  <c r="C73" i="1"/>
  <c r="J71" i="1"/>
  <c r="I71" i="1"/>
  <c r="H71" i="1"/>
  <c r="G71" i="1"/>
  <c r="F71" i="1"/>
  <c r="E71" i="1"/>
  <c r="D71" i="1"/>
  <c r="C71" i="1"/>
  <c r="J69" i="1"/>
  <c r="I69" i="1"/>
  <c r="H69" i="1"/>
  <c r="G69" i="1"/>
  <c r="F69" i="1"/>
  <c r="E69" i="1"/>
  <c r="D69" i="1"/>
  <c r="C69" i="1"/>
  <c r="J67" i="1"/>
  <c r="I67" i="1"/>
  <c r="H67" i="1"/>
  <c r="G67" i="1"/>
  <c r="F67" i="1"/>
  <c r="E67" i="1"/>
  <c r="D67" i="1"/>
  <c r="C67" i="1"/>
  <c r="J65" i="1"/>
  <c r="I65" i="1"/>
  <c r="H65" i="1"/>
  <c r="G65" i="1"/>
  <c r="F65" i="1"/>
  <c r="E65" i="1"/>
  <c r="D65" i="1"/>
  <c r="C65" i="1"/>
  <c r="J63" i="1"/>
  <c r="I63" i="1"/>
  <c r="H63" i="1"/>
  <c r="G63" i="1"/>
  <c r="F63" i="1"/>
  <c r="E63" i="1"/>
  <c r="J61" i="1"/>
  <c r="I61" i="1"/>
  <c r="H61" i="1"/>
  <c r="G61" i="1"/>
  <c r="F61" i="1"/>
  <c r="E61" i="1"/>
  <c r="J59" i="1"/>
  <c r="I59" i="1"/>
  <c r="H59" i="1"/>
  <c r="G59" i="1"/>
  <c r="F59" i="1"/>
  <c r="E59" i="1"/>
  <c r="J57" i="1"/>
  <c r="I57" i="1"/>
  <c r="H57" i="1"/>
  <c r="G57" i="1"/>
  <c r="F57" i="1"/>
  <c r="E57" i="1"/>
  <c r="J55" i="1"/>
  <c r="I55" i="1"/>
  <c r="H55" i="1"/>
  <c r="G55" i="1"/>
  <c r="F55" i="1"/>
  <c r="E55" i="1"/>
  <c r="C55" i="1"/>
  <c r="J53" i="1"/>
  <c r="I53" i="1"/>
  <c r="H53" i="1"/>
  <c r="G53" i="1"/>
  <c r="F53" i="1"/>
  <c r="E53" i="1"/>
  <c r="J51" i="1"/>
  <c r="I51" i="1"/>
  <c r="H51" i="1"/>
  <c r="G51" i="1"/>
  <c r="F51" i="1"/>
  <c r="E51" i="1"/>
  <c r="J49" i="1"/>
  <c r="I49" i="1"/>
  <c r="H49" i="1"/>
  <c r="G49" i="1"/>
  <c r="F49" i="1"/>
  <c r="E49" i="1"/>
  <c r="J47" i="1"/>
  <c r="I47" i="1"/>
  <c r="H47" i="1"/>
  <c r="G47" i="1"/>
  <c r="F47" i="1"/>
  <c r="E47" i="1"/>
  <c r="J45" i="1"/>
  <c r="I45" i="1"/>
  <c r="H45" i="1"/>
  <c r="G45" i="1"/>
  <c r="F45" i="1"/>
  <c r="E45" i="1"/>
  <c r="D45" i="1"/>
  <c r="J43" i="1"/>
  <c r="I43" i="1"/>
  <c r="H43" i="1"/>
  <c r="G43" i="1"/>
  <c r="F43" i="1"/>
  <c r="E43" i="1"/>
  <c r="J41" i="1"/>
  <c r="I41" i="1"/>
  <c r="H41" i="1"/>
  <c r="G41" i="1"/>
  <c r="F41" i="1"/>
  <c r="E41" i="1"/>
  <c r="J39" i="1"/>
  <c r="I39" i="1"/>
  <c r="H39" i="1"/>
  <c r="G39" i="1"/>
  <c r="F39" i="1"/>
  <c r="E39" i="1"/>
  <c r="D39" i="1"/>
  <c r="J37" i="1"/>
  <c r="I37" i="1"/>
  <c r="H37" i="1"/>
  <c r="G37" i="1"/>
  <c r="F37" i="1"/>
  <c r="E37" i="1"/>
  <c r="J35" i="1"/>
  <c r="I35" i="1"/>
  <c r="H35" i="1"/>
  <c r="G35" i="1"/>
  <c r="F35" i="1"/>
  <c r="E35" i="1"/>
  <c r="J32" i="1"/>
  <c r="I32" i="1"/>
  <c r="H32" i="1"/>
  <c r="G32" i="1"/>
  <c r="F32" i="1"/>
  <c r="E32" i="1"/>
  <c r="J30" i="1"/>
  <c r="I30" i="1"/>
  <c r="H30" i="1"/>
  <c r="G30" i="1"/>
  <c r="F30" i="1"/>
  <c r="E30" i="1"/>
  <c r="J28" i="1"/>
  <c r="I28" i="1"/>
  <c r="H28" i="1"/>
  <c r="G28" i="1"/>
  <c r="F28" i="1"/>
  <c r="E28" i="1"/>
  <c r="J25" i="1"/>
  <c r="I25" i="1"/>
  <c r="H25" i="1"/>
  <c r="G25" i="1"/>
  <c r="F25" i="1"/>
  <c r="E25" i="1"/>
  <c r="C25" i="1"/>
  <c r="J23" i="1"/>
  <c r="I23" i="1"/>
  <c r="H23" i="1"/>
  <c r="G23" i="1"/>
  <c r="F23" i="1"/>
  <c r="E23" i="1"/>
  <c r="J21" i="1"/>
  <c r="I21" i="1"/>
  <c r="H21" i="1"/>
  <c r="G21" i="1"/>
  <c r="F21" i="1"/>
  <c r="E21" i="1"/>
  <c r="J18" i="1"/>
  <c r="I18" i="1"/>
  <c r="H18" i="1"/>
  <c r="G18" i="1"/>
  <c r="F18" i="1"/>
  <c r="E18" i="1"/>
  <c r="J16" i="1"/>
  <c r="I16" i="1"/>
  <c r="H16" i="1"/>
  <c r="G16" i="1"/>
  <c r="F16" i="1"/>
  <c r="E16" i="1"/>
  <c r="J14" i="1"/>
  <c r="I14" i="1"/>
  <c r="H14" i="1"/>
  <c r="G14" i="1"/>
  <c r="F14" i="1"/>
  <c r="E14" i="1"/>
  <c r="J12" i="1"/>
  <c r="I12" i="1"/>
  <c r="H12" i="1"/>
  <c r="G12" i="1"/>
  <c r="F12" i="1"/>
  <c r="E12" i="1"/>
  <c r="C12" i="1"/>
  <c r="J10" i="1"/>
  <c r="I10" i="1"/>
  <c r="H10" i="1"/>
  <c r="G10" i="1"/>
  <c r="F10" i="1"/>
  <c r="E10" i="1"/>
  <c r="J8" i="1"/>
  <c r="I8" i="1"/>
  <c r="H8" i="1"/>
  <c r="G8" i="1"/>
  <c r="F8" i="1"/>
  <c r="E8" i="1"/>
  <c r="J6" i="1"/>
  <c r="I6" i="1"/>
  <c r="H6" i="1"/>
  <c r="G6" i="1"/>
  <c r="F6" i="1"/>
  <c r="E6" i="1"/>
  <c r="J4" i="1"/>
  <c r="I4" i="1"/>
  <c r="H4" i="1"/>
  <c r="G4" i="1"/>
  <c r="F4" i="1"/>
  <c r="E4" i="1"/>
</calcChain>
</file>

<file path=xl/sharedStrings.xml><?xml version="1.0" encoding="utf-8"?>
<sst xmlns="http://schemas.openxmlformats.org/spreadsheetml/2006/main" count="670" uniqueCount="157">
  <si>
    <t>Weizenbrötchen</t>
  </si>
  <si>
    <t>Mehrkornbrötchen</t>
  </si>
  <si>
    <t>Mehrkornbrot</t>
  </si>
  <si>
    <t>Weißbrot</t>
  </si>
  <si>
    <t>Mischbrot</t>
  </si>
  <si>
    <t>Zwieback</t>
  </si>
  <si>
    <t>Knäckebrot</t>
  </si>
  <si>
    <t>Geflügelwurst</t>
  </si>
  <si>
    <t>Leberwurst</t>
  </si>
  <si>
    <t>Teewurst</t>
  </si>
  <si>
    <t>Naturjoghurt</t>
  </si>
  <si>
    <t>Fruchtjoghurt</t>
  </si>
  <si>
    <t>Quark natur</t>
  </si>
  <si>
    <t>Honig</t>
  </si>
  <si>
    <t>Margarine</t>
  </si>
  <si>
    <t xml:space="preserve">11 Gluten </t>
  </si>
  <si>
    <t>11a) Weizen</t>
  </si>
  <si>
    <t xml:space="preserve">11b) Roggen </t>
  </si>
  <si>
    <t>11c) Gerste</t>
  </si>
  <si>
    <t xml:space="preserve">11d) Hafer </t>
  </si>
  <si>
    <t>12 Krebstiere</t>
  </si>
  <si>
    <t xml:space="preserve">13 Eier </t>
  </si>
  <si>
    <t>14 Fische</t>
  </si>
  <si>
    <t>15 Erdnüsse</t>
  </si>
  <si>
    <t>16 Sojabohnen</t>
  </si>
  <si>
    <t>17 Milch</t>
  </si>
  <si>
    <t>18 Lactose</t>
  </si>
  <si>
    <t xml:space="preserve">19 a)Mandeln </t>
  </si>
  <si>
    <t>19b) Haselnüsse</t>
  </si>
  <si>
    <t>19c) Walnüsse</t>
  </si>
  <si>
    <t>19d) Kaschunüsse</t>
  </si>
  <si>
    <t>19e) Pecanüsse</t>
  </si>
  <si>
    <t>19f)Paranüsse</t>
  </si>
  <si>
    <t>19 g)Pistazien</t>
  </si>
  <si>
    <t>19 h)Macadamia/
Queenslandnüsse</t>
  </si>
  <si>
    <t>20 Sellerie</t>
  </si>
  <si>
    <t>21 Senf</t>
  </si>
  <si>
    <t>22 Sesamsamen</t>
  </si>
  <si>
    <t>23 Schwefeldioxid/Sulfite</t>
  </si>
  <si>
    <t>24 Lupine</t>
  </si>
  <si>
    <t>25 Weichtiere</t>
  </si>
  <si>
    <t>11e) Dinkel</t>
  </si>
  <si>
    <t>11f) Karmut</t>
  </si>
  <si>
    <t>11g) Hybridstämme</t>
  </si>
  <si>
    <t>1 mit Farbstoff</t>
  </si>
  <si>
    <t>2 mit Konservierungsstoff</t>
  </si>
  <si>
    <t>3 mit Antioxidationsmittel</t>
  </si>
  <si>
    <t>4 mit Geschmacksverstärker</t>
  </si>
  <si>
    <t>5 geschwefelt</t>
  </si>
  <si>
    <t>6 geschwärzt</t>
  </si>
  <si>
    <t>7 gewachst</t>
  </si>
  <si>
    <t>8 mit Phosphat</t>
  </si>
  <si>
    <t>9 mit Süßmittel</t>
  </si>
  <si>
    <t>x</t>
  </si>
  <si>
    <t>Speise / Artikel</t>
  </si>
  <si>
    <t>Portion
Gewicht(g)</t>
  </si>
  <si>
    <t>Energie</t>
  </si>
  <si>
    <t>Fett (g)</t>
  </si>
  <si>
    <t>davon gesättigte
Fettsäuren (g)</t>
  </si>
  <si>
    <t>KH (g)</t>
  </si>
  <si>
    <t>davon
 Zucker (g)</t>
  </si>
  <si>
    <t>EW (g)</t>
  </si>
  <si>
    <t>Salz (g)</t>
  </si>
  <si>
    <t>kcal</t>
  </si>
  <si>
    <t>kj</t>
  </si>
  <si>
    <t>Brötchen und Brot</t>
  </si>
  <si>
    <t>Roggenbrötchen</t>
  </si>
  <si>
    <t>Streichfett</t>
  </si>
  <si>
    <t>Butter 
(mit Joghurt)</t>
  </si>
  <si>
    <t xml:space="preserve">Butter </t>
  </si>
  <si>
    <t>Süßer Aufstrich</t>
  </si>
  <si>
    <t>Konfitüre</t>
  </si>
  <si>
    <t>Nougatcreme</t>
  </si>
  <si>
    <t>Wurst,Käse, Joghurt</t>
  </si>
  <si>
    <t>Brühwurst Schwein</t>
  </si>
  <si>
    <t>Kochwurst</t>
  </si>
  <si>
    <t>Rohwurst</t>
  </si>
  <si>
    <t>Käse</t>
  </si>
  <si>
    <t>Käse 45 %</t>
  </si>
  <si>
    <t>Käse 30 %</t>
  </si>
  <si>
    <t>Kräuterquark</t>
  </si>
  <si>
    <t>Schmelzkäse</t>
  </si>
  <si>
    <t>Streichkäse</t>
  </si>
  <si>
    <t>Streichwurst</t>
  </si>
  <si>
    <t>Apfel</t>
  </si>
  <si>
    <t xml:space="preserve">Birne </t>
  </si>
  <si>
    <t>Banane</t>
  </si>
  <si>
    <t xml:space="preserve">Orange </t>
  </si>
  <si>
    <t>Kiwi</t>
  </si>
  <si>
    <t>Putenschnitzel</t>
  </si>
  <si>
    <t>Tag 2:</t>
  </si>
  <si>
    <t>Hühnerfrikassee</t>
  </si>
  <si>
    <t>kleiner Salat</t>
  </si>
  <si>
    <t>Rinderschmor-
braten</t>
  </si>
  <si>
    <t>Tag 4:</t>
  </si>
  <si>
    <t>Tag 5:</t>
  </si>
  <si>
    <t>Tag 6:</t>
  </si>
  <si>
    <t>Hühnersuppentopf</t>
  </si>
  <si>
    <t>Tag 7:</t>
  </si>
  <si>
    <t>TAG 1:</t>
  </si>
  <si>
    <t>Tag3:</t>
  </si>
  <si>
    <t>Dessert</t>
  </si>
  <si>
    <t>Alaska
Seelachsfilet</t>
  </si>
  <si>
    <t>Herzhaftes
Rindergulasch</t>
  </si>
  <si>
    <t>Schweineschnitzel natur</t>
  </si>
  <si>
    <t>Putenbruststreifen</t>
  </si>
  <si>
    <t>Rührei</t>
  </si>
  <si>
    <t>Hauptkomponenten</t>
  </si>
  <si>
    <t>Gemüse</t>
  </si>
  <si>
    <t>Fingermöhren
"naturell"</t>
  </si>
  <si>
    <t>Spinat</t>
  </si>
  <si>
    <t>Broccoli
"naturell"</t>
  </si>
  <si>
    <t>Karotten-Erbsengemüse</t>
  </si>
  <si>
    <t>Salzkartoffeln</t>
  </si>
  <si>
    <t>Kartoffelpüree</t>
  </si>
  <si>
    <t>Schlingli-Nudeln</t>
  </si>
  <si>
    <t>Langkorn-Reis</t>
  </si>
  <si>
    <t>Beilagen</t>
  </si>
  <si>
    <t>Braune Soße</t>
  </si>
  <si>
    <t>Tomaten-Sahnesoße</t>
  </si>
  <si>
    <t>Sahnesoße</t>
  </si>
  <si>
    <t>Soßen</t>
  </si>
  <si>
    <t xml:space="preserve">Kleiner Salat </t>
  </si>
  <si>
    <t xml:space="preserve">Gewürzgurke </t>
  </si>
  <si>
    <t xml:space="preserve">Senfgurke </t>
  </si>
  <si>
    <t>Brotaufstrich: Eiersalat</t>
  </si>
  <si>
    <t xml:space="preserve">Brotaufstrich: Thunfischsalat </t>
  </si>
  <si>
    <r>
      <t>Menü 22</t>
    </r>
    <r>
      <rPr>
        <sz val="10"/>
        <color rgb="FF58595B"/>
        <rFont val="Arial"/>
        <family val="2"/>
      </rPr>
      <t>:</t>
    </r>
  </si>
  <si>
    <r>
      <t>Menü 24</t>
    </r>
    <r>
      <rPr>
        <sz val="10"/>
        <color rgb="FF58595B"/>
        <rFont val="Arial"/>
        <family val="2"/>
      </rPr>
      <t xml:space="preserve">:               </t>
    </r>
  </si>
  <si>
    <r>
      <t>Menü 23</t>
    </r>
    <r>
      <rPr>
        <sz val="10"/>
        <color rgb="FF58595B"/>
        <rFont val="Arial"/>
        <family val="2"/>
      </rPr>
      <t>:</t>
    </r>
  </si>
  <si>
    <r>
      <t>Menü 25</t>
    </r>
    <r>
      <rPr>
        <sz val="10"/>
        <color rgb="FF58595B"/>
        <rFont val="Arial"/>
        <family val="2"/>
      </rPr>
      <t>:</t>
    </r>
  </si>
  <si>
    <r>
      <t>Menü 26</t>
    </r>
    <r>
      <rPr>
        <sz val="10"/>
        <color rgb="FF58595B"/>
        <rFont val="Arial"/>
        <family val="2"/>
      </rPr>
      <t>:</t>
    </r>
  </si>
  <si>
    <t>Kcal</t>
  </si>
  <si>
    <t>Schokopudding</t>
  </si>
  <si>
    <t>KJ</t>
  </si>
  <si>
    <t>Vanillepudding</t>
  </si>
  <si>
    <t>Karamelpudding</t>
  </si>
  <si>
    <t>Panna Cotta Pudding</t>
  </si>
  <si>
    <t>Erdbeerpudding</t>
  </si>
  <si>
    <t>Joghurt mit Buttermilch</t>
  </si>
  <si>
    <t>Gemüsenudeln "Landfrau"</t>
  </si>
  <si>
    <t>Schweineschnitzel "natur"</t>
  </si>
  <si>
    <t>2 Spiegeleier</t>
  </si>
  <si>
    <t>Marinierter Grillfisch</t>
  </si>
  <si>
    <t>Kalbfleischbällchen</t>
  </si>
  <si>
    <t>Milchreis</t>
  </si>
  <si>
    <t>Gulasch vom Schwein</t>
  </si>
  <si>
    <t>Hähnchenbrustfilet "Spinat &amp; Tomate"</t>
  </si>
  <si>
    <t>Vegetarischer Gemüseeintopf</t>
  </si>
  <si>
    <t>Fleischkäse</t>
  </si>
  <si>
    <t>Spaghetti "Napoli"</t>
  </si>
  <si>
    <t>Pikantes Hacksteak</t>
  </si>
  <si>
    <t>Schlemmerfilet "Napoli"</t>
  </si>
  <si>
    <t>Kaiserschmarrn</t>
  </si>
  <si>
    <t>Italienische Pfannkuchen</t>
  </si>
  <si>
    <t>Kartoffelplätzchen</t>
  </si>
  <si>
    <t>Schweinegeschnetzeltes "Griechische Art"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</si>
</sst>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58595B"/>
      <name val="Arial"/>
      <family val="2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4" fillId="0" borderId="0"/>
    <xf numFmtId="0" fontId="7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1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textRotation="90"/>
    </xf>
    <xf numFmtId="0" fontId="0" fillId="0" borderId="0" xfId="0" applyAlignment="1">
      <alignment horizontal="center" textRotation="90"/>
    </xf>
    <xf numFmtId="0" fontId="3" fillId="0" borderId="0" xfId="0" applyFont="1" applyAlignment="1">
      <alignment horizontal="left"/>
    </xf>
    <xf numFmtId="0" fontId="0" fillId="0" borderId="1" xfId="0" applyBorder="1" applyAlignment="1">
      <alignment textRotation="90"/>
    </xf>
    <xf numFmtId="0" fontId="0" fillId="0" borderId="1" xfId="0" applyBorder="1"/>
    <xf numFmtId="0" fontId="0" fillId="0" borderId="0" xfId="0" applyFill="1"/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 wrapText="1"/>
    </xf>
    <xf numFmtId="0" fontId="9" fillId="2" borderId="1" xfId="3" applyFont="1" applyBorder="1" applyAlignment="1">
      <alignment horizontal="center"/>
    </xf>
    <xf numFmtId="0" fontId="8" fillId="5" borderId="0" xfId="3" applyFont="1" applyFill="1" applyBorder="1" applyAlignment="1">
      <alignment horizontal="center"/>
    </xf>
    <xf numFmtId="0" fontId="9" fillId="5" borderId="0" xfId="3" applyFont="1" applyFill="1" applyBorder="1" applyAlignment="1">
      <alignment horizontal="center" vertical="center"/>
    </xf>
    <xf numFmtId="0" fontId="9" fillId="5" borderId="0" xfId="3" applyFont="1" applyFill="1" applyBorder="1" applyAlignment="1">
      <alignment horizontal="center"/>
    </xf>
    <xf numFmtId="2" fontId="9" fillId="5" borderId="0" xfId="3" applyNumberFormat="1" applyFont="1" applyFill="1" applyBorder="1" applyAlignment="1">
      <alignment horizontal="center" vertical="center"/>
    </xf>
    <xf numFmtId="2" fontId="9" fillId="5" borderId="0" xfId="3" applyNumberFormat="1" applyFont="1" applyFill="1" applyBorder="1" applyAlignment="1">
      <alignment horizontal="center"/>
    </xf>
    <xf numFmtId="0" fontId="4" fillId="0" borderId="3" xfId="4" applyFill="1" applyBorder="1" applyAlignment="1">
      <alignment horizontal="center" vertical="center"/>
    </xf>
    <xf numFmtId="0" fontId="4" fillId="0" borderId="1" xfId="4" applyFill="1" applyBorder="1" applyAlignment="1">
      <alignment horizontal="center"/>
    </xf>
    <xf numFmtId="2" fontId="4" fillId="0" borderId="1" xfId="4" applyNumberFormat="1" applyFill="1" applyBorder="1" applyAlignment="1">
      <alignment horizontal="center" vertical="center"/>
    </xf>
    <xf numFmtId="2" fontId="4" fillId="0" borderId="1" xfId="4" applyNumberFormat="1" applyFill="1" applyBorder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4" fillId="6" borderId="3" xfId="5" applyFill="1" applyBorder="1" applyAlignment="1">
      <alignment horizontal="center" vertical="center"/>
    </xf>
    <xf numFmtId="0" fontId="4" fillId="4" borderId="3" xfId="5" applyBorder="1" applyAlignment="1">
      <alignment horizontal="center" vertical="center"/>
    </xf>
    <xf numFmtId="0" fontId="4" fillId="4" borderId="1" xfId="5" applyBorder="1" applyAlignment="1">
      <alignment horizontal="center"/>
    </xf>
    <xf numFmtId="2" fontId="4" fillId="4" borderId="1" xfId="5" applyNumberFormat="1" applyBorder="1" applyAlignment="1">
      <alignment horizontal="center" vertical="center"/>
    </xf>
    <xf numFmtId="2" fontId="4" fillId="4" borderId="1" xfId="5" applyNumberFormat="1" applyBorder="1" applyAlignment="1">
      <alignment horizontal="center"/>
    </xf>
    <xf numFmtId="0" fontId="8" fillId="5" borderId="0" xfId="3" applyFont="1" applyFill="1" applyBorder="1" applyAlignment="1">
      <alignment horizontal="center" wrapText="1"/>
    </xf>
    <xf numFmtId="0" fontId="4" fillId="5" borderId="0" xfId="5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2" fontId="0" fillId="5" borderId="0" xfId="0" applyNumberFormat="1" applyFill="1" applyBorder="1" applyAlignment="1">
      <alignment horizontal="center" vertical="center"/>
    </xf>
    <xf numFmtId="0" fontId="8" fillId="2" borderId="10" xfId="3" applyFont="1" applyBorder="1" applyAlignment="1">
      <alignment horizontal="center" wrapText="1"/>
    </xf>
    <xf numFmtId="0" fontId="8" fillId="2" borderId="11" xfId="3" applyFont="1" applyBorder="1" applyAlignment="1">
      <alignment horizontal="center" wrapText="1"/>
    </xf>
    <xf numFmtId="0" fontId="4" fillId="0" borderId="12" xfId="4" applyFill="1" applyBorder="1" applyAlignment="1">
      <alignment horizontal="center" vertical="center"/>
    </xf>
    <xf numFmtId="0" fontId="4" fillId="6" borderId="12" xfId="5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2" fontId="10" fillId="6" borderId="1" xfId="0" applyNumberFormat="1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/>
    </xf>
    <xf numFmtId="0" fontId="0" fillId="5" borderId="0" xfId="0" applyFill="1"/>
    <xf numFmtId="0" fontId="4" fillId="0" borderId="1" xfId="4" applyNumberFormat="1" applyFill="1" applyBorder="1" applyAlignment="1">
      <alignment horizontal="center"/>
    </xf>
    <xf numFmtId="0" fontId="4" fillId="4" borderId="1" xfId="5" applyNumberFormat="1" applyBorder="1" applyAlignment="1">
      <alignment horizontal="center"/>
    </xf>
    <xf numFmtId="0" fontId="0" fillId="6" borderId="1" xfId="0" applyNumberFormat="1" applyFill="1" applyBorder="1" applyAlignment="1">
      <alignment horizontal="center" vertical="center"/>
    </xf>
    <xf numFmtId="0" fontId="10" fillId="6" borderId="1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2" fontId="10" fillId="6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5" borderId="0" xfId="0" applyFill="1" applyAlignment="1">
      <alignment textRotation="90"/>
    </xf>
    <xf numFmtId="0" fontId="1" fillId="7" borderId="1" xfId="0" applyFont="1" applyFill="1" applyBorder="1" applyAlignment="1">
      <alignment horizontal="center" textRotation="90"/>
    </xf>
    <xf numFmtId="0" fontId="0" fillId="7" borderId="1" xfId="0" applyFill="1" applyBorder="1" applyAlignment="1">
      <alignment textRotation="90"/>
    </xf>
    <xf numFmtId="0" fontId="0" fillId="7" borderId="1" xfId="0" applyFill="1" applyBorder="1" applyAlignment="1">
      <alignment textRotation="90" wrapText="1"/>
    </xf>
    <xf numFmtId="0" fontId="0" fillId="7" borderId="1" xfId="0" applyFill="1" applyBorder="1"/>
    <xf numFmtId="2" fontId="4" fillId="0" borderId="2" xfId="4" applyNumberFormat="1" applyFill="1" applyBorder="1" applyAlignment="1">
      <alignment horizontal="center"/>
    </xf>
    <xf numFmtId="2" fontId="0" fillId="6" borderId="2" xfId="0" applyNumberFormat="1" applyFill="1" applyBorder="1" applyAlignment="1">
      <alignment horizontal="center" vertical="center"/>
    </xf>
    <xf numFmtId="2" fontId="4" fillId="4" borderId="2" xfId="5" applyNumberFormat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textRotation="90"/>
    </xf>
    <xf numFmtId="2" fontId="10" fillId="6" borderId="2" xfId="0" applyNumberFormat="1" applyFont="1" applyFill="1" applyBorder="1" applyAlignment="1">
      <alignment horizontal="center" vertical="center"/>
    </xf>
    <xf numFmtId="2" fontId="4" fillId="0" borderId="2" xfId="4" applyNumberFormat="1" applyFill="1" applyBorder="1" applyAlignment="1">
      <alignment horizontal="center" vertical="center"/>
    </xf>
    <xf numFmtId="2" fontId="4" fillId="4" borderId="2" xfId="5" applyNumberFormat="1" applyBorder="1" applyAlignment="1">
      <alignment horizontal="center" vertical="center"/>
    </xf>
    <xf numFmtId="2" fontId="4" fillId="6" borderId="2" xfId="5" applyNumberFormat="1" applyFill="1" applyBorder="1" applyAlignment="1">
      <alignment horizontal="center"/>
    </xf>
    <xf numFmtId="0" fontId="4" fillId="0" borderId="4" xfId="4" applyFill="1" applyBorder="1" applyAlignment="1">
      <alignment horizontal="center"/>
    </xf>
    <xf numFmtId="0" fontId="4" fillId="6" borderId="1" xfId="5" applyFill="1" applyBorder="1" applyAlignment="1">
      <alignment horizontal="center"/>
    </xf>
    <xf numFmtId="2" fontId="4" fillId="6" borderId="1" xfId="5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0" fillId="5" borderId="3" xfId="0" applyFill="1" applyBorder="1"/>
    <xf numFmtId="0" fontId="0" fillId="0" borderId="4" xfId="0" applyBorder="1"/>
    <xf numFmtId="0" fontId="0" fillId="0" borderId="4" xfId="0" applyBorder="1" applyAlignment="1">
      <alignment textRotation="90"/>
    </xf>
    <xf numFmtId="2" fontId="4" fillId="5" borderId="0" xfId="5" applyNumberFormat="1" applyFill="1" applyBorder="1" applyAlignment="1">
      <alignment horizontal="center"/>
    </xf>
    <xf numFmtId="0" fontId="0" fillId="5" borderId="0" xfId="0" applyFill="1" applyBorder="1"/>
    <xf numFmtId="0" fontId="0" fillId="5" borderId="0" xfId="0" applyFill="1" applyBorder="1" applyAlignment="1">
      <alignment textRotation="90"/>
    </xf>
    <xf numFmtId="0" fontId="4" fillId="5" borderId="0" xfId="5" applyFill="1" applyBorder="1" applyAlignment="1">
      <alignment horizontal="center"/>
    </xf>
    <xf numFmtId="0" fontId="8" fillId="5" borderId="19" xfId="3" applyFont="1" applyFill="1" applyBorder="1" applyAlignment="1">
      <alignment horizontal="center" wrapText="1"/>
    </xf>
    <xf numFmtId="0" fontId="4" fillId="5" borderId="19" xfId="5" applyFill="1" applyBorder="1" applyAlignment="1">
      <alignment horizontal="center"/>
    </xf>
    <xf numFmtId="2" fontId="4" fillId="5" borderId="19" xfId="5" applyNumberFormat="1" applyFill="1" applyBorder="1" applyAlignment="1">
      <alignment horizontal="center"/>
    </xf>
    <xf numFmtId="0" fontId="0" fillId="5" borderId="19" xfId="0" applyFill="1" applyBorder="1"/>
    <xf numFmtId="0" fontId="0" fillId="5" borderId="19" xfId="0" applyFill="1" applyBorder="1" applyAlignment="1">
      <alignment textRotation="90"/>
    </xf>
    <xf numFmtId="0" fontId="11" fillId="5" borderId="0" xfId="3" applyFont="1" applyFill="1" applyBorder="1" applyAlignment="1">
      <alignment horizontal="center" wrapText="1"/>
    </xf>
    <xf numFmtId="0" fontId="0" fillId="5" borderId="0" xfId="0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0" fontId="13" fillId="9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5" applyFill="1" applyBorder="1" applyAlignment="1">
      <alignment horizontal="center"/>
    </xf>
    <xf numFmtId="0" fontId="0" fillId="0" borderId="1" xfId="0" applyFill="1" applyBorder="1" applyAlignment="1">
      <alignment textRotation="90"/>
    </xf>
    <xf numFmtId="0" fontId="4" fillId="4" borderId="1" xfId="5" applyFont="1" applyBorder="1" applyAlignment="1">
      <alignment horizontal="center"/>
    </xf>
    <xf numFmtId="2" fontId="4" fillId="4" borderId="1" xfId="5" applyNumberFormat="1" applyFont="1" applyBorder="1" applyAlignment="1">
      <alignment horizontal="center"/>
    </xf>
    <xf numFmtId="0" fontId="8" fillId="2" borderId="18" xfId="3" applyFont="1" applyBorder="1" applyAlignment="1">
      <alignment horizontal="center" wrapText="1"/>
    </xf>
    <xf numFmtId="0" fontId="0" fillId="6" borderId="3" xfId="0" applyFill="1" applyBorder="1" applyAlignment="1">
      <alignment horizontal="center" wrapText="1"/>
    </xf>
    <xf numFmtId="0" fontId="0" fillId="0" borderId="3" xfId="0" applyBorder="1"/>
    <xf numFmtId="0" fontId="0" fillId="6" borderId="3" xfId="0" applyFill="1" applyBorder="1"/>
    <xf numFmtId="0" fontId="0" fillId="0" borderId="18" xfId="0" applyBorder="1"/>
    <xf numFmtId="0" fontId="4" fillId="0" borderId="1" xfId="4" applyFill="1" applyBorder="1" applyAlignment="1">
      <alignment horizontal="center" vertical="center"/>
    </xf>
    <xf numFmtId="2" fontId="0" fillId="5" borderId="19" xfId="0" applyNumberFormat="1" applyFill="1" applyBorder="1" applyAlignment="1">
      <alignment horizontal="center" vertical="center"/>
    </xf>
    <xf numFmtId="0" fontId="4" fillId="0" borderId="3" xfId="4" applyFont="1" applyFill="1" applyBorder="1" applyAlignment="1">
      <alignment horizontal="center"/>
    </xf>
    <xf numFmtId="0" fontId="4" fillId="0" borderId="1" xfId="4" applyFont="1" applyFill="1" applyBorder="1" applyAlignment="1">
      <alignment horizontal="center"/>
    </xf>
    <xf numFmtId="2" fontId="4" fillId="0" borderId="1" xfId="4" applyNumberFormat="1" applyFont="1" applyFill="1" applyBorder="1" applyAlignment="1">
      <alignment horizontal="center"/>
    </xf>
    <xf numFmtId="2" fontId="4" fillId="0" borderId="20" xfId="4" applyNumberFormat="1" applyFont="1" applyFill="1" applyBorder="1" applyAlignment="1">
      <alignment horizontal="center"/>
    </xf>
    <xf numFmtId="0" fontId="4" fillId="6" borderId="3" xfId="5" applyFont="1" applyFill="1" applyBorder="1" applyAlignment="1">
      <alignment horizontal="center"/>
    </xf>
    <xf numFmtId="0" fontId="4" fillId="6" borderId="1" xfId="5" applyFont="1" applyFill="1" applyBorder="1" applyAlignment="1">
      <alignment horizontal="center"/>
    </xf>
    <xf numFmtId="2" fontId="4" fillId="4" borderId="20" xfId="5" applyNumberFormat="1" applyFont="1" applyBorder="1" applyAlignment="1">
      <alignment horizontal="center"/>
    </xf>
    <xf numFmtId="0" fontId="4" fillId="4" borderId="3" xfId="5" applyFont="1" applyBorder="1" applyAlignment="1">
      <alignment horizontal="center"/>
    </xf>
    <xf numFmtId="0" fontId="0" fillId="0" borderId="1" xfId="4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/>
    <xf numFmtId="0" fontId="4" fillId="11" borderId="1" xfId="4" applyFill="1" applyBorder="1" applyAlignment="1">
      <alignment horizontal="center"/>
    </xf>
    <xf numFmtId="0" fontId="4" fillId="11" borderId="1" xfId="4" applyFont="1" applyFill="1" applyBorder="1" applyAlignment="1">
      <alignment horizontal="center"/>
    </xf>
    <xf numFmtId="0" fontId="4" fillId="11" borderId="3" xfId="4" applyFont="1" applyFill="1" applyBorder="1" applyAlignment="1">
      <alignment horizontal="center"/>
    </xf>
    <xf numFmtId="0" fontId="8" fillId="2" borderId="9" xfId="3" applyFont="1" applyBorder="1" applyAlignment="1">
      <alignment horizontal="center" wrapText="1"/>
    </xf>
    <xf numFmtId="0" fontId="8" fillId="2" borderId="14" xfId="3" applyFont="1" applyBorder="1" applyAlignment="1">
      <alignment horizontal="center" wrapText="1"/>
    </xf>
    <xf numFmtId="0" fontId="11" fillId="2" borderId="13" xfId="3" applyFont="1" applyBorder="1" applyAlignment="1">
      <alignment horizontal="center" wrapText="1"/>
    </xf>
    <xf numFmtId="0" fontId="11" fillId="2" borderId="8" xfId="3" applyFont="1" applyBorder="1" applyAlignment="1">
      <alignment horizontal="center" wrapText="1"/>
    </xf>
    <xf numFmtId="0" fontId="11" fillId="2" borderId="9" xfId="3" applyFont="1" applyBorder="1" applyAlignment="1">
      <alignment horizontal="center" wrapText="1"/>
    </xf>
    <xf numFmtId="2" fontId="9" fillId="2" borderId="7" xfId="3" applyNumberFormat="1" applyFont="1" applyBorder="1" applyAlignment="1">
      <alignment horizontal="center" vertical="center" wrapText="1"/>
    </xf>
    <xf numFmtId="2" fontId="9" fillId="2" borderId="4" xfId="3" applyNumberFormat="1" applyFont="1" applyBorder="1" applyAlignment="1">
      <alignment horizontal="center" vertical="center"/>
    </xf>
    <xf numFmtId="2" fontId="9" fillId="2" borderId="7" xfId="3" applyNumberFormat="1" applyFont="1" applyBorder="1" applyAlignment="1">
      <alignment horizontal="center" vertical="center"/>
    </xf>
    <xf numFmtId="2" fontId="9" fillId="7" borderId="16" xfId="3" applyNumberFormat="1" applyFont="1" applyFill="1" applyBorder="1" applyAlignment="1">
      <alignment horizontal="center" vertical="center"/>
    </xf>
    <xf numFmtId="2" fontId="9" fillId="7" borderId="17" xfId="3" applyNumberFormat="1" applyFont="1" applyFill="1" applyBorder="1" applyAlignment="1">
      <alignment horizontal="center" vertical="center"/>
    </xf>
    <xf numFmtId="0" fontId="8" fillId="2" borderId="9" xfId="3" applyFont="1" applyBorder="1" applyAlignment="1">
      <alignment horizontal="center"/>
    </xf>
    <xf numFmtId="0" fontId="8" fillId="2" borderId="5" xfId="3" applyFont="1" applyBorder="1" applyAlignment="1">
      <alignment horizontal="center"/>
    </xf>
    <xf numFmtId="0" fontId="8" fillId="2" borderId="8" xfId="3" applyFont="1" applyBorder="1" applyAlignment="1">
      <alignment horizontal="center"/>
    </xf>
    <xf numFmtId="0" fontId="9" fillId="2" borderId="6" xfId="3" applyFont="1" applyBorder="1" applyAlignment="1">
      <alignment horizontal="center" vertical="center" wrapText="1"/>
    </xf>
    <xf numFmtId="0" fontId="9" fillId="2" borderId="3" xfId="3" applyFont="1" applyBorder="1" applyAlignment="1">
      <alignment horizontal="center" vertical="center"/>
    </xf>
    <xf numFmtId="0" fontId="9" fillId="2" borderId="15" xfId="3" applyFont="1" applyBorder="1" applyAlignment="1">
      <alignment horizontal="center" vertical="center"/>
    </xf>
    <xf numFmtId="0" fontId="9" fillId="2" borderId="6" xfId="3" applyFont="1" applyBorder="1" applyAlignment="1">
      <alignment horizontal="center" vertical="center"/>
    </xf>
    <xf numFmtId="0" fontId="8" fillId="2" borderId="1" xfId="3" applyFont="1" applyBorder="1" applyAlignment="1">
      <alignment horizontal="center" wrapText="1"/>
    </xf>
    <xf numFmtId="0" fontId="8" fillId="2" borderId="21" xfId="3" applyFont="1" applyBorder="1" applyAlignment="1">
      <alignment horizontal="center" wrapText="1"/>
    </xf>
    <xf numFmtId="0" fontId="8" fillId="2" borderId="4" xfId="3" applyFont="1" applyBorder="1" applyAlignment="1">
      <alignment horizontal="center" wrapText="1"/>
    </xf>
    <xf numFmtId="0" fontId="8" fillId="2" borderId="12" xfId="3" applyFont="1" applyBorder="1" applyAlignment="1">
      <alignment horizontal="center" wrapText="1"/>
    </xf>
    <xf numFmtId="0" fontId="11" fillId="2" borderId="12" xfId="3" applyFont="1" applyBorder="1" applyAlignment="1">
      <alignment horizontal="center" wrapText="1"/>
    </xf>
    <xf numFmtId="0" fontId="11" fillId="2" borderId="1" xfId="3" applyFont="1" applyBorder="1" applyAlignment="1">
      <alignment horizontal="center" wrapText="1"/>
    </xf>
    <xf numFmtId="0" fontId="8" fillId="2" borderId="1" xfId="3" applyFont="1" applyBorder="1" applyAlignment="1">
      <alignment horizontal="center"/>
    </xf>
    <xf numFmtId="0" fontId="5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0" fillId="4" borderId="1" xfId="5" applyFont="1" applyBorder="1" applyAlignment="1">
      <alignment horizontal="center"/>
    </xf>
  </cellXfs>
  <cellStyles count="6">
    <cellStyle name="20 % - Akzent3" xfId="4" builtinId="38"/>
    <cellStyle name="40 % - Akzent3" xfId="5" builtinId="39"/>
    <cellStyle name="Akzent3" xfId="3" builtinId="37"/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3"/>
  <sheetViews>
    <sheetView zoomScaleNormal="100" workbookViewId="0">
      <pane ySplit="1" topLeftCell="A44" activePane="bottomLeft" state="frozen"/>
      <selection pane="bottomLeft" activeCell="M54" sqref="M54"/>
    </sheetView>
  </sheetViews>
  <sheetFormatPr baseColWidth="10" defaultRowHeight="15.75" x14ac:dyDescent="0.25"/>
  <cols>
    <col min="1" max="1" width="25.7109375" style="2" customWidth="1"/>
    <col min="2" max="2" width="13" style="11" customWidth="1"/>
    <col min="3" max="4" width="5.7109375" style="1" customWidth="1"/>
    <col min="5" max="5" width="7.7109375" style="1" customWidth="1"/>
    <col min="6" max="6" width="10.5703125" style="6" customWidth="1"/>
    <col min="7" max="7" width="7.28515625" style="1" customWidth="1"/>
    <col min="8" max="8" width="7" style="1" customWidth="1"/>
    <col min="9" max="9" width="8.42578125" style="1" customWidth="1"/>
    <col min="10" max="10" width="9.28515625" style="6" customWidth="1"/>
    <col min="11" max="15" width="4.7109375" customWidth="1"/>
    <col min="16" max="16" width="5.140625" customWidth="1"/>
    <col min="17" max="20" width="4.7109375" customWidth="1"/>
    <col min="21" max="21" width="4.85546875" style="5" customWidth="1"/>
    <col min="22" max="29" width="4.7109375" style="5" customWidth="1"/>
    <col min="30" max="30" width="4.85546875" style="5" customWidth="1"/>
    <col min="31" max="31" width="5.85546875" style="5" customWidth="1"/>
    <col min="32" max="37" width="4.7109375" style="5" customWidth="1"/>
    <col min="38" max="40" width="4.7109375" customWidth="1"/>
    <col min="41" max="41" width="5.42578125" customWidth="1"/>
    <col min="42" max="42" width="5.140625" customWidth="1"/>
    <col min="43" max="43" width="5" customWidth="1"/>
    <col min="44" max="44" width="5.42578125" customWidth="1"/>
    <col min="45" max="48" width="4.7109375" customWidth="1"/>
    <col min="49" max="49" width="4.42578125" customWidth="1"/>
  </cols>
  <sheetData>
    <row r="1" spans="1:49" ht="136.5" x14ac:dyDescent="0.25">
      <c r="A1" s="131" t="s">
        <v>54</v>
      </c>
      <c r="B1" s="133" t="s">
        <v>55</v>
      </c>
      <c r="C1" s="135" t="s">
        <v>56</v>
      </c>
      <c r="D1" s="136"/>
      <c r="E1" s="127" t="s">
        <v>57</v>
      </c>
      <c r="F1" s="125" t="s">
        <v>58</v>
      </c>
      <c r="G1" s="127" t="s">
        <v>59</v>
      </c>
      <c r="H1" s="125" t="s">
        <v>60</v>
      </c>
      <c r="I1" s="127" t="s">
        <v>61</v>
      </c>
      <c r="J1" s="128" t="s">
        <v>62</v>
      </c>
      <c r="K1" s="52" t="s">
        <v>44</v>
      </c>
      <c r="L1" s="52" t="s">
        <v>45</v>
      </c>
      <c r="M1" s="52" t="s">
        <v>46</v>
      </c>
      <c r="N1" s="52" t="s">
        <v>47</v>
      </c>
      <c r="O1" s="52" t="s">
        <v>48</v>
      </c>
      <c r="P1" s="52" t="s">
        <v>49</v>
      </c>
      <c r="Q1" s="52" t="s">
        <v>50</v>
      </c>
      <c r="R1" s="52" t="s">
        <v>51</v>
      </c>
      <c r="S1" s="52" t="s">
        <v>52</v>
      </c>
      <c r="T1" s="52"/>
      <c r="U1" s="53" t="s">
        <v>15</v>
      </c>
      <c r="V1" s="53" t="s">
        <v>16</v>
      </c>
      <c r="W1" s="53" t="s">
        <v>17</v>
      </c>
      <c r="X1" s="53" t="s">
        <v>18</v>
      </c>
      <c r="Y1" s="53" t="s">
        <v>19</v>
      </c>
      <c r="Z1" s="53" t="s">
        <v>41</v>
      </c>
      <c r="AA1" s="53" t="s">
        <v>42</v>
      </c>
      <c r="AB1" s="53" t="s">
        <v>43</v>
      </c>
      <c r="AC1" s="53" t="s">
        <v>20</v>
      </c>
      <c r="AD1" s="53" t="s">
        <v>21</v>
      </c>
      <c r="AE1" s="53" t="s">
        <v>22</v>
      </c>
      <c r="AF1" s="53" t="s">
        <v>23</v>
      </c>
      <c r="AG1" s="53" t="s">
        <v>24</v>
      </c>
      <c r="AH1" s="53" t="s">
        <v>25</v>
      </c>
      <c r="AI1" s="53" t="s">
        <v>26</v>
      </c>
      <c r="AJ1" s="53" t="s">
        <v>27</v>
      </c>
      <c r="AK1" s="53" t="s">
        <v>28</v>
      </c>
      <c r="AL1" s="53" t="s">
        <v>29</v>
      </c>
      <c r="AM1" s="53" t="s">
        <v>30</v>
      </c>
      <c r="AN1" s="53" t="s">
        <v>31</v>
      </c>
      <c r="AO1" s="53" t="s">
        <v>32</v>
      </c>
      <c r="AP1" s="53" t="s">
        <v>33</v>
      </c>
      <c r="AQ1" s="54" t="s">
        <v>34</v>
      </c>
      <c r="AR1" s="53" t="s">
        <v>35</v>
      </c>
      <c r="AS1" s="53" t="s">
        <v>36</v>
      </c>
      <c r="AT1" s="53" t="s">
        <v>37</v>
      </c>
      <c r="AU1" s="53" t="s">
        <v>38</v>
      </c>
      <c r="AV1" s="53" t="s">
        <v>39</v>
      </c>
      <c r="AW1" s="53" t="s">
        <v>40</v>
      </c>
    </row>
    <row r="2" spans="1:49" ht="15" x14ac:dyDescent="0.25">
      <c r="A2" s="132"/>
      <c r="B2" s="134"/>
      <c r="C2" s="14" t="s">
        <v>134</v>
      </c>
      <c r="D2" s="14" t="s">
        <v>132</v>
      </c>
      <c r="E2" s="126"/>
      <c r="F2" s="126"/>
      <c r="G2" s="126"/>
      <c r="H2" s="126"/>
      <c r="I2" s="126"/>
      <c r="J2" s="129"/>
      <c r="K2" s="55"/>
      <c r="L2" s="55"/>
      <c r="M2" s="55"/>
      <c r="N2" s="55"/>
      <c r="O2" s="55"/>
      <c r="P2" s="55"/>
      <c r="Q2" s="55"/>
      <c r="R2" s="55"/>
      <c r="S2" s="55"/>
      <c r="T2" s="55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</row>
    <row r="3" spans="1:49" ht="15" x14ac:dyDescent="0.25">
      <c r="A3" s="15" t="s">
        <v>65</v>
      </c>
      <c r="B3" s="16"/>
      <c r="C3" s="17"/>
      <c r="D3" s="17"/>
      <c r="E3" s="18"/>
      <c r="F3" s="19"/>
      <c r="G3" s="19"/>
      <c r="H3" s="19"/>
      <c r="I3" s="19"/>
      <c r="J3" s="19"/>
      <c r="K3" s="43"/>
      <c r="L3" s="43"/>
      <c r="M3" s="43"/>
      <c r="N3" s="43"/>
      <c r="O3" s="43"/>
      <c r="P3" s="43"/>
      <c r="Q3" s="43"/>
      <c r="R3" s="43"/>
      <c r="S3" s="43"/>
      <c r="T3" s="43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</row>
    <row r="4" spans="1:49" ht="15" x14ac:dyDescent="0.25">
      <c r="A4" s="130" t="s">
        <v>0</v>
      </c>
      <c r="B4" s="20">
        <v>50</v>
      </c>
      <c r="C4" s="21">
        <v>609</v>
      </c>
      <c r="D4" s="21">
        <v>146</v>
      </c>
      <c r="E4" s="22">
        <f>E5/B5*B4</f>
        <v>0.90000000000000013</v>
      </c>
      <c r="F4" s="23">
        <f>F5/B5*B4</f>
        <v>0.2</v>
      </c>
      <c r="G4" s="23">
        <f>G5/B5*B4</f>
        <v>27.949999999999996</v>
      </c>
      <c r="H4" s="23">
        <f>H5/B5*B4</f>
        <v>1.55</v>
      </c>
      <c r="I4" s="23">
        <f>I5/B5*B4</f>
        <v>5.05</v>
      </c>
      <c r="J4" s="56">
        <f>J5/B5*B4</f>
        <v>0.91500000000000004</v>
      </c>
      <c r="K4" s="21"/>
      <c r="L4" s="9"/>
      <c r="M4" s="9"/>
      <c r="N4" s="9"/>
      <c r="O4" s="9"/>
      <c r="P4" s="9"/>
      <c r="Q4" s="9"/>
      <c r="R4" s="9"/>
      <c r="S4" s="9"/>
      <c r="T4" s="9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ht="15" x14ac:dyDescent="0.25">
      <c r="A5" s="130"/>
      <c r="B5" s="24">
        <v>100</v>
      </c>
      <c r="C5" s="25">
        <v>1217</v>
      </c>
      <c r="D5" s="24">
        <v>291</v>
      </c>
      <c r="E5" s="26">
        <v>1.8</v>
      </c>
      <c r="F5" s="26">
        <v>0.4</v>
      </c>
      <c r="G5" s="26">
        <v>55.9</v>
      </c>
      <c r="H5" s="26">
        <v>3.1</v>
      </c>
      <c r="I5" s="26">
        <v>10.1</v>
      </c>
      <c r="J5" s="57">
        <v>1.83</v>
      </c>
      <c r="K5" s="24"/>
      <c r="L5" s="59"/>
      <c r="M5" s="59"/>
      <c r="N5" s="59"/>
      <c r="O5" s="59"/>
      <c r="P5" s="59"/>
      <c r="Q5" s="59"/>
      <c r="R5" s="59"/>
      <c r="S5" s="59"/>
      <c r="T5" s="59"/>
      <c r="U5" s="60" t="s">
        <v>53</v>
      </c>
      <c r="V5" s="60" t="s">
        <v>53</v>
      </c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</row>
    <row r="6" spans="1:49" ht="15" x14ac:dyDescent="0.25">
      <c r="A6" s="130" t="s">
        <v>1</v>
      </c>
      <c r="B6" s="20">
        <v>60</v>
      </c>
      <c r="C6" s="21">
        <v>670</v>
      </c>
      <c r="D6" s="21">
        <v>160</v>
      </c>
      <c r="E6" s="22">
        <f>E7/B7*B6</f>
        <v>0.89999999999999991</v>
      </c>
      <c r="F6" s="23">
        <f>F7/B7*B6</f>
        <v>0.24</v>
      </c>
      <c r="G6" s="23">
        <f>G7/B7*B6</f>
        <v>30.72</v>
      </c>
      <c r="H6" s="23">
        <f>H7/B7*B6</f>
        <v>0.78</v>
      </c>
      <c r="I6" s="23">
        <f>I7/B7*B6</f>
        <v>4.9800000000000004</v>
      </c>
      <c r="J6" s="56">
        <f>J7/B7*B6</f>
        <v>0.76800000000000002</v>
      </c>
      <c r="K6" s="21"/>
      <c r="L6" s="9"/>
      <c r="M6" s="9"/>
      <c r="N6" s="9"/>
      <c r="O6" s="9"/>
      <c r="P6" s="9"/>
      <c r="Q6" s="9"/>
      <c r="R6" s="9"/>
      <c r="S6" s="9"/>
      <c r="T6" s="9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49" ht="15" x14ac:dyDescent="0.25">
      <c r="A7" s="130"/>
      <c r="B7" s="27">
        <v>100</v>
      </c>
      <c r="C7" s="25">
        <v>1118</v>
      </c>
      <c r="D7" s="25">
        <v>267</v>
      </c>
      <c r="E7" s="26">
        <v>1.5</v>
      </c>
      <c r="F7" s="26">
        <v>0.4</v>
      </c>
      <c r="G7" s="26">
        <v>51.2</v>
      </c>
      <c r="H7" s="26">
        <v>1.3</v>
      </c>
      <c r="I7" s="26">
        <v>8.3000000000000007</v>
      </c>
      <c r="J7" s="57">
        <v>1.28</v>
      </c>
      <c r="K7" s="25"/>
      <c r="L7" s="59"/>
      <c r="M7" s="59"/>
      <c r="N7" s="59"/>
      <c r="O7" s="59"/>
      <c r="P7" s="59"/>
      <c r="Q7" s="59"/>
      <c r="R7" s="59"/>
      <c r="S7" s="59"/>
      <c r="T7" s="59"/>
      <c r="U7" s="60" t="s">
        <v>53</v>
      </c>
      <c r="V7" s="60" t="s">
        <v>53</v>
      </c>
      <c r="W7" s="60" t="s">
        <v>53</v>
      </c>
      <c r="X7" s="60" t="s">
        <v>53</v>
      </c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</row>
    <row r="8" spans="1:49" ht="15" x14ac:dyDescent="0.25">
      <c r="A8" s="120" t="s">
        <v>66</v>
      </c>
      <c r="B8" s="20">
        <v>60</v>
      </c>
      <c r="C8" s="21">
        <v>700</v>
      </c>
      <c r="D8" s="21">
        <v>167</v>
      </c>
      <c r="E8" s="22">
        <f>E9/B9*B8</f>
        <v>1.26</v>
      </c>
      <c r="F8" s="23">
        <f>F9/B9*B8</f>
        <v>0.20400000000000001</v>
      </c>
      <c r="G8" s="23">
        <f>G9/B9*B8</f>
        <v>30.534000000000002</v>
      </c>
      <c r="H8" s="23">
        <f>H9/B9*B8</f>
        <v>1.08</v>
      </c>
      <c r="I8" s="23">
        <f>I9/B9*B8</f>
        <v>6.258</v>
      </c>
      <c r="J8" s="56">
        <f>J9/B9*B8</f>
        <v>0.73199999999999998</v>
      </c>
      <c r="K8" s="21"/>
      <c r="L8" s="9"/>
      <c r="M8" s="9"/>
      <c r="N8" s="9"/>
      <c r="O8" s="9"/>
      <c r="P8" s="9"/>
      <c r="Q8" s="9"/>
      <c r="R8" s="9"/>
      <c r="S8" s="9"/>
      <c r="T8" s="9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</row>
    <row r="9" spans="1:49" ht="15" x14ac:dyDescent="0.25">
      <c r="A9" s="120"/>
      <c r="B9" s="28">
        <v>100</v>
      </c>
      <c r="C9" s="29">
        <v>1167</v>
      </c>
      <c r="D9" s="29">
        <v>279</v>
      </c>
      <c r="E9" s="30">
        <v>2.1</v>
      </c>
      <c r="F9" s="31">
        <v>0.34</v>
      </c>
      <c r="G9" s="31">
        <v>50.89</v>
      </c>
      <c r="H9" s="31">
        <v>1.8</v>
      </c>
      <c r="I9" s="31">
        <v>10.43</v>
      </c>
      <c r="J9" s="58">
        <v>1.22</v>
      </c>
      <c r="K9" s="29"/>
      <c r="L9" s="59"/>
      <c r="M9" s="59"/>
      <c r="N9" s="59"/>
      <c r="O9" s="59"/>
      <c r="P9" s="59"/>
      <c r="Q9" s="59"/>
      <c r="R9" s="59"/>
      <c r="S9" s="59"/>
      <c r="T9" s="59"/>
      <c r="U9" s="60" t="s">
        <v>53</v>
      </c>
      <c r="V9" s="60" t="s">
        <v>53</v>
      </c>
      <c r="W9" s="60" t="s">
        <v>53</v>
      </c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</row>
    <row r="10" spans="1:49" ht="15" x14ac:dyDescent="0.25">
      <c r="A10" s="120" t="s">
        <v>2</v>
      </c>
      <c r="B10" s="20">
        <v>45</v>
      </c>
      <c r="C10" s="21">
        <v>482</v>
      </c>
      <c r="D10" s="21">
        <v>115</v>
      </c>
      <c r="E10" s="22">
        <f>E11/B11*B10</f>
        <v>0.62999999999999989</v>
      </c>
      <c r="F10" s="23">
        <f>F11/B11*B10</f>
        <v>0.13500000000000001</v>
      </c>
      <c r="G10" s="23">
        <f>G11/B11*B10</f>
        <v>22.05</v>
      </c>
      <c r="H10" s="23">
        <f>H11/B11*B10</f>
        <v>0.58500000000000008</v>
      </c>
      <c r="I10" s="23">
        <f>I11/B11*B10</f>
        <v>3.5550000000000002</v>
      </c>
      <c r="J10" s="56">
        <f>J11/B11*B10</f>
        <v>0.55349999999999999</v>
      </c>
      <c r="K10" s="21"/>
      <c r="L10" s="9"/>
      <c r="M10" s="9"/>
      <c r="N10" s="9"/>
      <c r="O10" s="9"/>
      <c r="P10" s="9"/>
      <c r="Q10" s="9"/>
      <c r="R10" s="9"/>
      <c r="S10" s="9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</row>
    <row r="11" spans="1:49" ht="15" x14ac:dyDescent="0.25">
      <c r="A11" s="120"/>
      <c r="B11" s="27">
        <v>100</v>
      </c>
      <c r="C11" s="25">
        <v>1069</v>
      </c>
      <c r="D11" s="24">
        <v>255</v>
      </c>
      <c r="E11" s="26">
        <v>1.4</v>
      </c>
      <c r="F11" s="26">
        <v>0.3</v>
      </c>
      <c r="G11" s="26">
        <v>49</v>
      </c>
      <c r="H11" s="26">
        <v>1.3</v>
      </c>
      <c r="I11" s="26">
        <v>7.9</v>
      </c>
      <c r="J11" s="57">
        <v>1.23</v>
      </c>
      <c r="K11" s="24"/>
      <c r="L11" s="59"/>
      <c r="M11" s="59"/>
      <c r="N11" s="59"/>
      <c r="O11" s="59"/>
      <c r="P11" s="59"/>
      <c r="Q11" s="59"/>
      <c r="R11" s="59"/>
      <c r="S11" s="59"/>
      <c r="T11" s="59"/>
      <c r="U11" s="60" t="s">
        <v>53</v>
      </c>
      <c r="V11" s="60" t="s">
        <v>53</v>
      </c>
      <c r="W11" s="60" t="s">
        <v>53</v>
      </c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</row>
    <row r="12" spans="1:49" ht="15" x14ac:dyDescent="0.25">
      <c r="A12" s="120" t="s">
        <v>3</v>
      </c>
      <c r="B12" s="20">
        <v>30</v>
      </c>
      <c r="C12" s="21">
        <f>C13/B13*B12</f>
        <v>312</v>
      </c>
      <c r="D12" s="21">
        <v>74</v>
      </c>
      <c r="E12" s="22">
        <f>E13/B13*B12</f>
        <v>0.36</v>
      </c>
      <c r="F12" s="23">
        <f>F13/B13*B12</f>
        <v>0.09</v>
      </c>
      <c r="G12" s="23">
        <f>G13/B13*B12</f>
        <v>14.64</v>
      </c>
      <c r="H12" s="23">
        <f>H13/B13*B12</f>
        <v>0.36</v>
      </c>
      <c r="I12" s="23">
        <f>I13/B13*B12</f>
        <v>2.4599999999999995</v>
      </c>
      <c r="J12" s="56">
        <f>J13/B13*B12</f>
        <v>0.40500000000000003</v>
      </c>
      <c r="K12" s="21"/>
      <c r="L12" s="9"/>
      <c r="M12" s="9"/>
      <c r="N12" s="9"/>
      <c r="O12" s="9"/>
      <c r="P12" s="9"/>
      <c r="Q12" s="9"/>
      <c r="R12" s="9"/>
      <c r="S12" s="9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5" x14ac:dyDescent="0.25">
      <c r="A13" s="120"/>
      <c r="B13" s="27">
        <v>100</v>
      </c>
      <c r="C13" s="25">
        <v>1040</v>
      </c>
      <c r="D13" s="25">
        <v>248</v>
      </c>
      <c r="E13" s="26">
        <v>1.2</v>
      </c>
      <c r="F13" s="26">
        <v>0.3</v>
      </c>
      <c r="G13" s="26">
        <v>48.8</v>
      </c>
      <c r="H13" s="26">
        <v>1.2</v>
      </c>
      <c r="I13" s="26">
        <v>8.1999999999999993</v>
      </c>
      <c r="J13" s="57">
        <v>1.35</v>
      </c>
      <c r="K13" s="25"/>
      <c r="L13" s="59"/>
      <c r="M13" s="59"/>
      <c r="N13" s="59"/>
      <c r="O13" s="59"/>
      <c r="P13" s="59"/>
      <c r="Q13" s="59"/>
      <c r="R13" s="59"/>
      <c r="S13" s="59"/>
      <c r="T13" s="59"/>
      <c r="U13" s="60" t="s">
        <v>53</v>
      </c>
      <c r="V13" s="60" t="s">
        <v>53</v>
      </c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</row>
    <row r="14" spans="1:49" ht="15" x14ac:dyDescent="0.25">
      <c r="A14" s="120" t="s">
        <v>4</v>
      </c>
      <c r="B14" s="20">
        <v>45</v>
      </c>
      <c r="C14" s="21">
        <v>461</v>
      </c>
      <c r="D14" s="21">
        <v>110</v>
      </c>
      <c r="E14" s="22">
        <f t="shared" ref="E14:E18" si="0">E15/B15*B14</f>
        <v>0.67499999999999993</v>
      </c>
      <c r="F14" s="23">
        <f t="shared" ref="F14:F30" si="1">F15/B15*B14</f>
        <v>4.4999999999999998E-2</v>
      </c>
      <c r="G14" s="23">
        <f t="shared" ref="G14:G18" si="2">G15/B15*B14</f>
        <v>20.834999999999997</v>
      </c>
      <c r="H14" s="23">
        <f t="shared" ref="H14:H18" si="3">H15/B15*B14</f>
        <v>0.72</v>
      </c>
      <c r="I14" s="23">
        <f t="shared" ref="I14:I25" si="4">I15/B15*B14</f>
        <v>3.8699999999999997</v>
      </c>
      <c r="J14" s="56">
        <f t="shared" ref="J14:J28" si="5">J15/B15*B14</f>
        <v>0.5625</v>
      </c>
      <c r="K14" s="21"/>
      <c r="L14" s="9"/>
      <c r="M14" s="9"/>
      <c r="N14" s="9"/>
      <c r="O14" s="9"/>
      <c r="P14" s="9"/>
      <c r="Q14" s="9"/>
      <c r="R14" s="9"/>
      <c r="S14" s="9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</row>
    <row r="15" spans="1:49" ht="15" x14ac:dyDescent="0.25">
      <c r="A15" s="120"/>
      <c r="B15" s="27">
        <v>100</v>
      </c>
      <c r="C15" s="25">
        <v>1024</v>
      </c>
      <c r="D15" s="25">
        <v>245</v>
      </c>
      <c r="E15" s="26">
        <v>1.5</v>
      </c>
      <c r="F15" s="26">
        <v>0.1</v>
      </c>
      <c r="G15" s="26">
        <v>46.3</v>
      </c>
      <c r="H15" s="26">
        <v>1.6</v>
      </c>
      <c r="I15" s="26">
        <v>8.6</v>
      </c>
      <c r="J15" s="57">
        <v>1.25</v>
      </c>
      <c r="K15" s="25"/>
      <c r="L15" s="59"/>
      <c r="M15" s="59"/>
      <c r="N15" s="59"/>
      <c r="O15" s="59"/>
      <c r="P15" s="59"/>
      <c r="Q15" s="59"/>
      <c r="R15" s="59"/>
      <c r="S15" s="59"/>
      <c r="T15" s="59"/>
      <c r="U15" s="60" t="s">
        <v>53</v>
      </c>
      <c r="V15" s="60" t="s">
        <v>53</v>
      </c>
      <c r="W15" s="60" t="s">
        <v>53</v>
      </c>
      <c r="X15" s="60" t="s">
        <v>53</v>
      </c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</row>
    <row r="16" spans="1:49" ht="15" x14ac:dyDescent="0.25">
      <c r="A16" s="120" t="s">
        <v>5</v>
      </c>
      <c r="B16" s="20">
        <v>10</v>
      </c>
      <c r="C16" s="21">
        <v>162</v>
      </c>
      <c r="D16" s="21">
        <v>39</v>
      </c>
      <c r="E16" s="22">
        <f t="shared" si="0"/>
        <v>0.42999999999999994</v>
      </c>
      <c r="F16" s="23">
        <f t="shared" si="1"/>
        <v>0.06</v>
      </c>
      <c r="G16" s="23">
        <f t="shared" si="2"/>
        <v>7.31</v>
      </c>
      <c r="H16" s="23">
        <f t="shared" si="3"/>
        <v>0.06</v>
      </c>
      <c r="I16" s="23">
        <f t="shared" si="4"/>
        <v>0.99</v>
      </c>
      <c r="J16" s="56">
        <f t="shared" si="5"/>
        <v>6.6000000000000003E-2</v>
      </c>
      <c r="K16" s="21"/>
      <c r="L16" s="9"/>
      <c r="M16" s="9"/>
      <c r="N16" s="9"/>
      <c r="O16" s="9"/>
      <c r="P16" s="9"/>
      <c r="Q16" s="9"/>
      <c r="R16" s="9"/>
      <c r="S16" s="9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</row>
    <row r="17" spans="1:49" ht="15" x14ac:dyDescent="0.25">
      <c r="A17" s="120"/>
      <c r="B17" s="27">
        <v>100</v>
      </c>
      <c r="C17" s="25">
        <v>1612</v>
      </c>
      <c r="D17" s="25">
        <v>385</v>
      </c>
      <c r="E17" s="26">
        <v>4.3</v>
      </c>
      <c r="F17" s="26">
        <v>0.6</v>
      </c>
      <c r="G17" s="26">
        <v>73.099999999999994</v>
      </c>
      <c r="H17" s="26">
        <v>0.6</v>
      </c>
      <c r="I17" s="26">
        <v>9.9</v>
      </c>
      <c r="J17" s="57">
        <v>0.66</v>
      </c>
      <c r="K17" s="25"/>
      <c r="L17" s="59"/>
      <c r="M17" s="59"/>
      <c r="N17" s="59"/>
      <c r="O17" s="59"/>
      <c r="P17" s="59"/>
      <c r="Q17" s="59"/>
      <c r="R17" s="59"/>
      <c r="S17" s="59"/>
      <c r="T17" s="59"/>
      <c r="U17" s="60" t="s">
        <v>53</v>
      </c>
      <c r="V17" s="60" t="s">
        <v>53</v>
      </c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</row>
    <row r="18" spans="1:49" ht="15" x14ac:dyDescent="0.25">
      <c r="A18" s="120" t="s">
        <v>6</v>
      </c>
      <c r="B18" s="20">
        <v>10</v>
      </c>
      <c r="C18" s="21">
        <v>147</v>
      </c>
      <c r="D18" s="21">
        <f t="shared" ref="D18" si="6">D19/C19*C18</f>
        <v>35.119453924914673</v>
      </c>
      <c r="E18" s="22">
        <f t="shared" si="0"/>
        <v>0.13999999999999999</v>
      </c>
      <c r="F18" s="23">
        <f t="shared" si="1"/>
        <v>0.04</v>
      </c>
      <c r="G18" s="23">
        <f t="shared" si="2"/>
        <v>6.6099999999999994</v>
      </c>
      <c r="H18" s="23">
        <f t="shared" si="3"/>
        <v>0.19</v>
      </c>
      <c r="I18" s="23">
        <f t="shared" si="4"/>
        <v>1.01</v>
      </c>
      <c r="J18" s="56">
        <f t="shared" si="5"/>
        <v>0.11599999999999999</v>
      </c>
      <c r="K18" s="21"/>
      <c r="L18" s="9"/>
      <c r="M18" s="9"/>
      <c r="N18" s="9"/>
      <c r="O18" s="9"/>
      <c r="P18" s="9"/>
      <c r="Q18" s="9"/>
      <c r="R18" s="9"/>
      <c r="S18" s="9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</row>
    <row r="19" spans="1:49" ht="15" x14ac:dyDescent="0.25">
      <c r="A19" s="120"/>
      <c r="B19" s="27">
        <v>100</v>
      </c>
      <c r="C19" s="25">
        <v>1465</v>
      </c>
      <c r="D19" s="25">
        <v>350</v>
      </c>
      <c r="E19" s="26">
        <v>1.4</v>
      </c>
      <c r="F19" s="26">
        <v>0.4</v>
      </c>
      <c r="G19" s="26">
        <v>66.099999999999994</v>
      </c>
      <c r="H19" s="26">
        <v>1.9</v>
      </c>
      <c r="I19" s="26">
        <v>10.1</v>
      </c>
      <c r="J19" s="57">
        <v>1.1599999999999999</v>
      </c>
      <c r="K19" s="25"/>
      <c r="L19" s="59"/>
      <c r="M19" s="59"/>
      <c r="N19" s="59"/>
      <c r="O19" s="59"/>
      <c r="P19" s="59"/>
      <c r="Q19" s="59"/>
      <c r="R19" s="59"/>
      <c r="S19" s="59"/>
      <c r="T19" s="59"/>
      <c r="U19" s="60" t="s">
        <v>53</v>
      </c>
      <c r="V19" s="60" t="s">
        <v>53</v>
      </c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</row>
    <row r="20" spans="1:49" ht="15" x14ac:dyDescent="0.25">
      <c r="A20" s="32" t="s">
        <v>67</v>
      </c>
      <c r="B20" s="33"/>
      <c r="C20" s="34"/>
      <c r="D20" s="34"/>
      <c r="E20" s="35"/>
      <c r="F20" s="35"/>
      <c r="G20" s="35"/>
      <c r="H20" s="35"/>
      <c r="I20" s="35"/>
      <c r="J20" s="35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</row>
    <row r="21" spans="1:49" ht="15" x14ac:dyDescent="0.25">
      <c r="A21" s="120" t="s">
        <v>68</v>
      </c>
      <c r="B21" s="20">
        <v>10</v>
      </c>
      <c r="C21" s="21">
        <v>251</v>
      </c>
      <c r="D21" s="21" t="e">
        <f>D22/#REF!*#REF!</f>
        <v>#REF!</v>
      </c>
      <c r="E21" s="22">
        <f>E22/B22*B21</f>
        <v>6.6599999999999993</v>
      </c>
      <c r="F21" s="23">
        <f>F22/B22*B21</f>
        <v>4.3099999999999996</v>
      </c>
      <c r="G21" s="23">
        <f>G22/B22*B21</f>
        <v>0.15</v>
      </c>
      <c r="H21" s="23">
        <f>H22/B22*B21</f>
        <v>0.15</v>
      </c>
      <c r="I21" s="23">
        <f>I22/B22*B21</f>
        <v>0.12</v>
      </c>
      <c r="J21" s="56">
        <f>J22/B22*B21</f>
        <v>4.0000000000000001E-3</v>
      </c>
      <c r="K21" s="21"/>
      <c r="L21" s="9"/>
      <c r="M21" s="9"/>
      <c r="N21" s="9"/>
      <c r="O21" s="9"/>
      <c r="P21" s="9"/>
      <c r="Q21" s="9"/>
      <c r="R21" s="9"/>
      <c r="S21" s="9"/>
      <c r="T21" s="9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</row>
    <row r="22" spans="1:49" ht="15" x14ac:dyDescent="0.25">
      <c r="A22" s="120"/>
      <c r="B22" s="27">
        <v>100</v>
      </c>
      <c r="C22" s="25">
        <v>2512</v>
      </c>
      <c r="D22" s="25">
        <v>600</v>
      </c>
      <c r="E22" s="26">
        <v>66.599999999999994</v>
      </c>
      <c r="F22" s="26">
        <v>43.1</v>
      </c>
      <c r="G22" s="26">
        <v>1.5</v>
      </c>
      <c r="H22" s="26">
        <v>1.5</v>
      </c>
      <c r="I22" s="26">
        <v>1.2</v>
      </c>
      <c r="J22" s="57">
        <v>0.04</v>
      </c>
      <c r="K22" s="25"/>
      <c r="L22" s="59"/>
      <c r="M22" s="59"/>
      <c r="N22" s="59"/>
      <c r="O22" s="59"/>
      <c r="P22" s="59"/>
      <c r="Q22" s="59"/>
      <c r="R22" s="59"/>
      <c r="S22" s="59"/>
      <c r="T22" s="59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 t="s">
        <v>53</v>
      </c>
      <c r="AI22" s="60" t="s">
        <v>53</v>
      </c>
      <c r="AJ22" s="60"/>
      <c r="AK22" s="60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</row>
    <row r="23" spans="1:49" ht="15" x14ac:dyDescent="0.25">
      <c r="A23" s="36"/>
      <c r="B23" s="20">
        <v>10</v>
      </c>
      <c r="C23" s="21">
        <v>310</v>
      </c>
      <c r="D23" s="21">
        <v>74</v>
      </c>
      <c r="E23" s="22">
        <f>E24/B24*B23</f>
        <v>8.32</v>
      </c>
      <c r="F23" s="23">
        <f>F24/B24*B23</f>
        <v>5.3810000000000002</v>
      </c>
      <c r="G23" s="23">
        <f>G24/B24*B23</f>
        <v>0.06</v>
      </c>
      <c r="H23" s="23">
        <f>H24/B24*B23</f>
        <v>0.06</v>
      </c>
      <c r="I23" s="23">
        <f>I24/B24*B23</f>
        <v>6.7000000000000004E-2</v>
      </c>
      <c r="J23" s="56">
        <f>J24/B24*B23</f>
        <v>4.0000000000000001E-3</v>
      </c>
      <c r="K23" s="21"/>
      <c r="L23" s="9"/>
      <c r="M23" s="9"/>
      <c r="N23" s="9"/>
      <c r="O23" s="9"/>
      <c r="P23" s="9"/>
      <c r="Q23" s="9"/>
      <c r="R23" s="9"/>
      <c r="S23" s="9"/>
      <c r="T23" s="9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ht="15" x14ac:dyDescent="0.25">
      <c r="A24" s="37" t="s">
        <v>69</v>
      </c>
      <c r="B24" s="27">
        <v>100</v>
      </c>
      <c r="C24" s="25">
        <v>3101</v>
      </c>
      <c r="D24" s="25">
        <v>741</v>
      </c>
      <c r="E24" s="26">
        <v>83.2</v>
      </c>
      <c r="F24" s="26">
        <v>53.81</v>
      </c>
      <c r="G24" s="26">
        <v>0.6</v>
      </c>
      <c r="H24" s="26">
        <v>0.6</v>
      </c>
      <c r="I24" s="26">
        <v>0.67</v>
      </c>
      <c r="J24" s="57">
        <v>0.04</v>
      </c>
      <c r="K24" s="25"/>
      <c r="L24" s="59"/>
      <c r="M24" s="59"/>
      <c r="N24" s="59"/>
      <c r="O24" s="59"/>
      <c r="P24" s="59"/>
      <c r="Q24" s="59"/>
      <c r="R24" s="59"/>
      <c r="S24" s="59"/>
      <c r="T24" s="59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 t="s">
        <v>53</v>
      </c>
      <c r="AI24" s="60" t="s">
        <v>53</v>
      </c>
      <c r="AJ24" s="60"/>
      <c r="AK24" s="60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</row>
    <row r="25" spans="1:49" ht="15" x14ac:dyDescent="0.25">
      <c r="A25" s="120" t="s">
        <v>14</v>
      </c>
      <c r="B25" s="20">
        <v>10</v>
      </c>
      <c r="C25" s="21">
        <f>C26/B26*B25</f>
        <v>297</v>
      </c>
      <c r="D25" s="21" t="e">
        <f>D26/#REF!*#REF!</f>
        <v>#REF!</v>
      </c>
      <c r="E25" s="22">
        <f>E26/B26*B25</f>
        <v>8</v>
      </c>
      <c r="F25" s="23">
        <f>F26/B26*B25</f>
        <v>3</v>
      </c>
      <c r="G25" s="23">
        <f>G26/B26*B25</f>
        <v>0</v>
      </c>
      <c r="H25" s="23">
        <f>H26/B26*B25</f>
        <v>0</v>
      </c>
      <c r="I25" s="23">
        <f t="shared" si="4"/>
        <v>0</v>
      </c>
      <c r="J25" s="56">
        <f>J26/B26*B25</f>
        <v>0.03</v>
      </c>
      <c r="K25" s="21"/>
      <c r="L25" s="9"/>
      <c r="M25" s="9"/>
      <c r="N25" s="9"/>
      <c r="O25" s="9"/>
      <c r="P25" s="9"/>
      <c r="Q25" s="9"/>
      <c r="R25" s="9"/>
      <c r="S25" s="9"/>
      <c r="T25" s="9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</row>
    <row r="26" spans="1:49" ht="15" x14ac:dyDescent="0.25">
      <c r="A26" s="120"/>
      <c r="B26" s="27">
        <v>100</v>
      </c>
      <c r="C26" s="25">
        <v>2970</v>
      </c>
      <c r="D26" s="25">
        <v>710</v>
      </c>
      <c r="E26" s="26">
        <v>80</v>
      </c>
      <c r="F26" s="26">
        <v>30</v>
      </c>
      <c r="G26" s="26">
        <v>0</v>
      </c>
      <c r="H26" s="26">
        <v>0</v>
      </c>
      <c r="I26" s="26">
        <v>0</v>
      </c>
      <c r="J26" s="57">
        <v>0.3</v>
      </c>
      <c r="K26" s="25" t="s">
        <v>53</v>
      </c>
      <c r="L26" s="59"/>
      <c r="M26" s="59"/>
      <c r="N26" s="59"/>
      <c r="O26" s="59"/>
      <c r="P26" s="59"/>
      <c r="Q26" s="59"/>
      <c r="R26" s="59"/>
      <c r="S26" s="59"/>
      <c r="T26" s="59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</row>
    <row r="27" spans="1:49" ht="15" x14ac:dyDescent="0.25">
      <c r="A27" s="32" t="s">
        <v>70</v>
      </c>
      <c r="B27" s="33"/>
      <c r="C27" s="34"/>
      <c r="D27" s="34"/>
      <c r="E27" s="35"/>
      <c r="F27" s="35"/>
      <c r="G27" s="35"/>
      <c r="H27" s="35"/>
      <c r="I27" s="35"/>
      <c r="J27" s="35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</row>
    <row r="28" spans="1:49" ht="15" x14ac:dyDescent="0.25">
      <c r="A28" s="120" t="s">
        <v>71</v>
      </c>
      <c r="B28" s="38">
        <v>25</v>
      </c>
      <c r="C28" s="21">
        <v>297</v>
      </c>
      <c r="D28" s="21" t="e">
        <f>D29/#REF!*#REF!</f>
        <v>#REF!</v>
      </c>
      <c r="E28" s="22">
        <f>E29/B29*B28</f>
        <v>0</v>
      </c>
      <c r="F28" s="23">
        <f t="shared" si="1"/>
        <v>0</v>
      </c>
      <c r="G28" s="23">
        <f>G29/B29*B28</f>
        <v>17.350000000000001</v>
      </c>
      <c r="H28" s="23">
        <f>H29/B29*B28</f>
        <v>17.225000000000001</v>
      </c>
      <c r="I28" s="23">
        <f>I29/B29*B28</f>
        <v>2.5000000000000001E-2</v>
      </c>
      <c r="J28" s="56">
        <f t="shared" si="5"/>
        <v>0</v>
      </c>
      <c r="K28" s="21"/>
      <c r="L28" s="9"/>
      <c r="M28" s="9"/>
      <c r="N28" s="9"/>
      <c r="O28" s="9"/>
      <c r="P28" s="9"/>
      <c r="Q28" s="9"/>
      <c r="R28" s="9"/>
      <c r="S28" s="9"/>
      <c r="T28" s="9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</row>
    <row r="29" spans="1:49" ht="15" x14ac:dyDescent="0.25">
      <c r="A29" s="120"/>
      <c r="B29" s="39">
        <v>100</v>
      </c>
      <c r="C29" s="25">
        <v>1189</v>
      </c>
      <c r="D29" s="25">
        <v>284</v>
      </c>
      <c r="E29" s="26">
        <v>0</v>
      </c>
      <c r="F29" s="26">
        <v>0</v>
      </c>
      <c r="G29" s="26">
        <v>69.400000000000006</v>
      </c>
      <c r="H29" s="26">
        <v>68.900000000000006</v>
      </c>
      <c r="I29" s="26">
        <v>0.1</v>
      </c>
      <c r="J29" s="57">
        <v>0</v>
      </c>
      <c r="K29" s="25"/>
      <c r="L29" s="59"/>
      <c r="M29" s="59"/>
      <c r="N29" s="59"/>
      <c r="O29" s="59"/>
      <c r="P29" s="59"/>
      <c r="Q29" s="59"/>
      <c r="R29" s="59"/>
      <c r="S29" s="59"/>
      <c r="T29" s="59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</row>
    <row r="30" spans="1:49" ht="15" x14ac:dyDescent="0.25">
      <c r="A30" s="120" t="s">
        <v>13</v>
      </c>
      <c r="B30" s="20">
        <v>20</v>
      </c>
      <c r="C30" s="21">
        <v>256</v>
      </c>
      <c r="D30" s="21">
        <v>61</v>
      </c>
      <c r="E30" s="22">
        <f>E31/B31*B30</f>
        <v>0</v>
      </c>
      <c r="F30" s="23">
        <f t="shared" si="1"/>
        <v>0</v>
      </c>
      <c r="G30" s="23">
        <f>G31/B31*B30</f>
        <v>15.019999999999998</v>
      </c>
      <c r="H30" s="23">
        <f>H31/B31*B30</f>
        <v>14.719999999999999</v>
      </c>
      <c r="I30" s="23">
        <f>I31/B31*B30</f>
        <v>0.08</v>
      </c>
      <c r="J30" s="56">
        <f>J31/B31*B30</f>
        <v>2E-3</v>
      </c>
      <c r="K30" s="21"/>
      <c r="L30" s="9"/>
      <c r="M30" s="9"/>
      <c r="N30" s="9"/>
      <c r="O30" s="9"/>
      <c r="P30" s="9"/>
      <c r="Q30" s="9"/>
      <c r="R30" s="9"/>
      <c r="S30" s="9"/>
      <c r="T30" s="9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15" x14ac:dyDescent="0.25">
      <c r="A31" s="120"/>
      <c r="B31" s="27">
        <v>100</v>
      </c>
      <c r="C31" s="40">
        <v>1283</v>
      </c>
      <c r="D31" s="40">
        <v>306</v>
      </c>
      <c r="E31" s="41">
        <v>0</v>
      </c>
      <c r="F31" s="41">
        <v>0</v>
      </c>
      <c r="G31" s="41">
        <v>75.099999999999994</v>
      </c>
      <c r="H31" s="41">
        <v>73.599999999999994</v>
      </c>
      <c r="I31" s="41">
        <v>0.4</v>
      </c>
      <c r="J31" s="61">
        <v>0.01</v>
      </c>
      <c r="K31" s="40"/>
      <c r="L31" s="59"/>
      <c r="M31" s="59"/>
      <c r="N31" s="59"/>
      <c r="O31" s="59"/>
      <c r="P31" s="59"/>
      <c r="Q31" s="59"/>
      <c r="R31" s="59"/>
      <c r="S31" s="59"/>
      <c r="T31" s="59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</row>
    <row r="32" spans="1:49" ht="15" x14ac:dyDescent="0.25">
      <c r="A32" s="120" t="s">
        <v>72</v>
      </c>
      <c r="B32" s="20">
        <v>20</v>
      </c>
      <c r="C32" s="21">
        <v>457</v>
      </c>
      <c r="D32" s="21">
        <v>109</v>
      </c>
      <c r="E32" s="22">
        <f>E33/B33*B32</f>
        <v>6.36</v>
      </c>
      <c r="F32" s="23">
        <f>F33/B33*B32</f>
        <v>2.2000000000000002</v>
      </c>
      <c r="G32" s="23">
        <f>G33/B33*B32</f>
        <v>11.379999999999999</v>
      </c>
      <c r="H32" s="23">
        <f>H33/B33*B32</f>
        <v>11.18</v>
      </c>
      <c r="I32" s="23">
        <f>I33/B33*B32</f>
        <v>1.32</v>
      </c>
      <c r="J32" s="56">
        <f>J33/B33*B32</f>
        <v>2.0399999999999998E-2</v>
      </c>
      <c r="K32" s="21"/>
      <c r="L32" s="9"/>
      <c r="M32" s="9"/>
      <c r="N32" s="9"/>
      <c r="O32" s="9"/>
      <c r="P32" s="9"/>
      <c r="Q32" s="9"/>
      <c r="R32" s="9"/>
      <c r="S32" s="9"/>
      <c r="T32" s="9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</row>
    <row r="33" spans="1:49" ht="15" x14ac:dyDescent="0.25">
      <c r="A33" s="120"/>
      <c r="B33" s="27">
        <v>100</v>
      </c>
      <c r="C33" s="25">
        <v>2284</v>
      </c>
      <c r="D33" s="25">
        <v>547</v>
      </c>
      <c r="E33" s="26">
        <v>31.8</v>
      </c>
      <c r="F33" s="26">
        <v>11</v>
      </c>
      <c r="G33" s="26">
        <v>56.9</v>
      </c>
      <c r="H33" s="26">
        <v>55.9</v>
      </c>
      <c r="I33" s="26">
        <v>6.6</v>
      </c>
      <c r="J33" s="57">
        <v>0.10199999999999999</v>
      </c>
      <c r="K33" s="25"/>
      <c r="L33" s="59"/>
      <c r="M33" s="59"/>
      <c r="N33" s="59"/>
      <c r="O33" s="59"/>
      <c r="P33" s="59"/>
      <c r="Q33" s="59"/>
      <c r="R33" s="59"/>
      <c r="S33" s="59"/>
      <c r="T33" s="59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 t="s">
        <v>53</v>
      </c>
      <c r="AI33" s="60" t="s">
        <v>53</v>
      </c>
      <c r="AJ33" s="60"/>
      <c r="AK33" s="60" t="s">
        <v>53</v>
      </c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</row>
    <row r="34" spans="1:49" x14ac:dyDescent="0.25">
      <c r="A34" s="42" t="s">
        <v>73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</row>
    <row r="35" spans="1:49" ht="15" x14ac:dyDescent="0.25">
      <c r="A35" s="120" t="s">
        <v>74</v>
      </c>
      <c r="B35" s="20">
        <v>15</v>
      </c>
      <c r="C35" s="44">
        <v>46</v>
      </c>
      <c r="D35" s="21">
        <v>192</v>
      </c>
      <c r="E35" s="22">
        <f>E36/B36*B35</f>
        <v>4.38</v>
      </c>
      <c r="F35" s="23">
        <f>F36/B36*B35</f>
        <v>1.6424999999999998</v>
      </c>
      <c r="G35" s="23">
        <f>G36/B36*B35</f>
        <v>4.0500000000000001E-2</v>
      </c>
      <c r="H35" s="23">
        <f>H36/B36*B35</f>
        <v>3.4500000000000003E-2</v>
      </c>
      <c r="I35" s="23">
        <f>I36/B36*B35</f>
        <v>1.71</v>
      </c>
      <c r="J35" s="56">
        <f>J36/B36*B35</f>
        <v>0.25800000000000001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</row>
    <row r="36" spans="1:49" ht="15" x14ac:dyDescent="0.25">
      <c r="A36" s="120"/>
      <c r="B36" s="28">
        <v>100</v>
      </c>
      <c r="C36" s="45">
        <v>306</v>
      </c>
      <c r="D36" s="29">
        <v>1281</v>
      </c>
      <c r="E36" s="30">
        <v>29.2</v>
      </c>
      <c r="F36" s="31">
        <v>10.95</v>
      </c>
      <c r="G36" s="31">
        <v>0.27</v>
      </c>
      <c r="H36" s="31">
        <v>0.23</v>
      </c>
      <c r="I36" s="31">
        <v>11.4</v>
      </c>
      <c r="J36" s="64">
        <v>1.72</v>
      </c>
      <c r="K36" s="59"/>
      <c r="L36" s="59" t="s">
        <v>53</v>
      </c>
      <c r="M36" s="59" t="s">
        <v>53</v>
      </c>
      <c r="N36" s="59"/>
      <c r="O36" s="59"/>
      <c r="P36" s="59"/>
      <c r="Q36" s="59"/>
      <c r="R36" s="59" t="s">
        <v>53</v>
      </c>
      <c r="S36" s="59"/>
      <c r="T36" s="59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</row>
    <row r="37" spans="1:49" ht="15" x14ac:dyDescent="0.25">
      <c r="A37" s="120" t="s">
        <v>7</v>
      </c>
      <c r="B37" s="20">
        <v>15</v>
      </c>
      <c r="C37" s="21">
        <v>35</v>
      </c>
      <c r="D37" s="21">
        <v>149</v>
      </c>
      <c r="E37" s="22">
        <f>E38/B38*B37</f>
        <v>2.8650000000000002</v>
      </c>
      <c r="F37" s="23">
        <f>F38/B38*B37</f>
        <v>0.82499999999999996</v>
      </c>
      <c r="G37" s="23">
        <f>G38/B38*B37</f>
        <v>0.6</v>
      </c>
      <c r="H37" s="23">
        <f>H38/B38*B37</f>
        <v>0.56999999999999995</v>
      </c>
      <c r="I37" s="23">
        <f>I38/B38*B37</f>
        <v>1.8900000000000001</v>
      </c>
      <c r="J37" s="56">
        <f>J38/B38*B37</f>
        <v>0.36899999999999999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ht="15" x14ac:dyDescent="0.25">
      <c r="A38" s="120"/>
      <c r="B38" s="24">
        <v>100</v>
      </c>
      <c r="C38" s="25">
        <v>236</v>
      </c>
      <c r="D38" s="25">
        <v>990</v>
      </c>
      <c r="E38" s="26">
        <v>19.100000000000001</v>
      </c>
      <c r="F38" s="26">
        <v>5.5</v>
      </c>
      <c r="G38" s="26">
        <v>4</v>
      </c>
      <c r="H38" s="26">
        <v>3.8</v>
      </c>
      <c r="I38" s="26">
        <v>12.6</v>
      </c>
      <c r="J38" s="57">
        <v>2.46</v>
      </c>
      <c r="K38" s="59"/>
      <c r="L38" s="59" t="s">
        <v>53</v>
      </c>
      <c r="M38" s="59" t="s">
        <v>53</v>
      </c>
      <c r="N38" s="59"/>
      <c r="O38" s="59"/>
      <c r="P38" s="59"/>
      <c r="Q38" s="59"/>
      <c r="R38" s="59" t="s">
        <v>53</v>
      </c>
      <c r="S38" s="59"/>
      <c r="T38" s="59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</row>
    <row r="39" spans="1:49" ht="15" x14ac:dyDescent="0.25">
      <c r="A39" s="120" t="s">
        <v>75</v>
      </c>
      <c r="B39" s="20">
        <v>25</v>
      </c>
      <c r="C39" s="44">
        <v>83</v>
      </c>
      <c r="D39" s="21">
        <f>D40/B40*B39</f>
        <v>349</v>
      </c>
      <c r="E39" s="22">
        <f>E40/B40*B39</f>
        <v>7.4700000000000006</v>
      </c>
      <c r="F39" s="23">
        <f>F40/B40*B39</f>
        <v>3.0525000000000002</v>
      </c>
      <c r="G39" s="23">
        <f>G40/B40*B39</f>
        <v>0.245</v>
      </c>
      <c r="H39" s="23">
        <f>H40/B40*B39</f>
        <v>0.13500000000000001</v>
      </c>
      <c r="I39" s="23">
        <f>I40/B40*B39</f>
        <v>3.9900000000000007</v>
      </c>
      <c r="J39" s="56">
        <f>J40/B40*B39</f>
        <v>0.36249999999999999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</row>
    <row r="40" spans="1:49" ht="15" x14ac:dyDescent="0.25">
      <c r="A40" s="120"/>
      <c r="B40" s="24">
        <v>100</v>
      </c>
      <c r="C40" s="46">
        <v>333</v>
      </c>
      <c r="D40" s="25">
        <v>1396</v>
      </c>
      <c r="E40" s="26">
        <v>29.88</v>
      </c>
      <c r="F40" s="26">
        <v>12.21</v>
      </c>
      <c r="G40" s="26">
        <v>0.98</v>
      </c>
      <c r="H40" s="26">
        <v>0.54</v>
      </c>
      <c r="I40" s="26">
        <v>15.96</v>
      </c>
      <c r="J40" s="57">
        <v>1.45</v>
      </c>
      <c r="K40" s="59"/>
      <c r="L40" s="59" t="s">
        <v>53</v>
      </c>
      <c r="M40" s="59" t="s">
        <v>53</v>
      </c>
      <c r="N40" s="59"/>
      <c r="O40" s="59"/>
      <c r="P40" s="59"/>
      <c r="Q40" s="59"/>
      <c r="R40" s="59"/>
      <c r="S40" s="59"/>
      <c r="T40" s="59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</row>
    <row r="41" spans="1:49" ht="15" x14ac:dyDescent="0.25">
      <c r="A41" s="120" t="s">
        <v>76</v>
      </c>
      <c r="B41" s="20">
        <v>15</v>
      </c>
      <c r="C41" s="44">
        <v>58</v>
      </c>
      <c r="D41" s="21">
        <v>243</v>
      </c>
      <c r="E41" s="22">
        <f>E42/B42*B41</f>
        <v>5.3819999999999997</v>
      </c>
      <c r="F41" s="23">
        <f>F42/B42*B41</f>
        <v>2.1194999999999999</v>
      </c>
      <c r="G41" s="23">
        <f>G42/B42*B41</f>
        <v>3.15E-2</v>
      </c>
      <c r="H41" s="23">
        <f>H42/B42*B41</f>
        <v>0.03</v>
      </c>
      <c r="I41" s="23">
        <f>I42/B42*B41</f>
        <v>2.5680000000000005</v>
      </c>
      <c r="J41" s="56">
        <f>J42/B42*B41</f>
        <v>0.309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</row>
    <row r="42" spans="1:49" ht="15" x14ac:dyDescent="0.25">
      <c r="A42" s="120"/>
      <c r="B42" s="24">
        <v>100</v>
      </c>
      <c r="C42" s="46">
        <v>388</v>
      </c>
      <c r="D42" s="25">
        <v>1623</v>
      </c>
      <c r="E42" s="26">
        <v>35.880000000000003</v>
      </c>
      <c r="F42" s="26">
        <v>14.13</v>
      </c>
      <c r="G42" s="26">
        <v>0.21</v>
      </c>
      <c r="H42" s="26">
        <v>0.2</v>
      </c>
      <c r="I42" s="26">
        <v>17.12</v>
      </c>
      <c r="J42" s="57">
        <v>2.06</v>
      </c>
      <c r="K42" s="59" t="s">
        <v>53</v>
      </c>
      <c r="L42" s="59" t="s">
        <v>53</v>
      </c>
      <c r="M42" s="59" t="s">
        <v>53</v>
      </c>
      <c r="N42" s="59"/>
      <c r="O42" s="59"/>
      <c r="P42" s="59"/>
      <c r="Q42" s="59"/>
      <c r="R42" s="59"/>
      <c r="S42" s="59"/>
      <c r="T42" s="59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</row>
    <row r="43" spans="1:49" ht="15" x14ac:dyDescent="0.25">
      <c r="A43" s="120" t="s">
        <v>77</v>
      </c>
      <c r="B43" s="20">
        <v>20</v>
      </c>
      <c r="C43" s="21">
        <v>73</v>
      </c>
      <c r="D43" s="21">
        <v>305</v>
      </c>
      <c r="E43" s="22">
        <f>E44/B44*B43</f>
        <v>6.16</v>
      </c>
      <c r="F43" s="23">
        <f>F44/B44*B43</f>
        <v>3.9799999999999995</v>
      </c>
      <c r="G43" s="23">
        <f>G44/B44*B43</f>
        <v>0</v>
      </c>
      <c r="H43" s="23">
        <f>H44/B44*B43</f>
        <v>0</v>
      </c>
      <c r="I43" s="23">
        <f>I44/B44*B43</f>
        <v>4.379999999999999</v>
      </c>
      <c r="J43" s="56">
        <f>J44/B44*B43</f>
        <v>0.54400000000000004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49" ht="15" x14ac:dyDescent="0.25">
      <c r="A44" s="120"/>
      <c r="B44" s="27">
        <v>100</v>
      </c>
      <c r="C44" s="25">
        <v>364</v>
      </c>
      <c r="D44" s="25">
        <v>1524</v>
      </c>
      <c r="E44" s="26">
        <v>30.8</v>
      </c>
      <c r="F44" s="26">
        <v>19.899999999999999</v>
      </c>
      <c r="G44" s="26">
        <v>0</v>
      </c>
      <c r="H44" s="26">
        <v>0</v>
      </c>
      <c r="I44" s="26">
        <v>21.9</v>
      </c>
      <c r="J44" s="57">
        <v>2.72</v>
      </c>
      <c r="K44" s="59" t="s">
        <v>53</v>
      </c>
      <c r="L44" s="59"/>
      <c r="M44" s="59"/>
      <c r="N44" s="59"/>
      <c r="O44" s="59"/>
      <c r="P44" s="59"/>
      <c r="Q44" s="59"/>
      <c r="R44" s="59"/>
      <c r="S44" s="59"/>
      <c r="T44" s="59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 t="s">
        <v>53</v>
      </c>
      <c r="AI44" s="60" t="s">
        <v>53</v>
      </c>
      <c r="AJ44" s="60"/>
      <c r="AK44" s="60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</row>
    <row r="45" spans="1:49" ht="15" x14ac:dyDescent="0.25">
      <c r="A45" s="120" t="s">
        <v>78</v>
      </c>
      <c r="B45" s="20">
        <v>20</v>
      </c>
      <c r="C45" s="44">
        <v>44</v>
      </c>
      <c r="D45" s="21">
        <f>D46/B46*B45</f>
        <v>183</v>
      </c>
      <c r="E45" s="22">
        <f>E46/B46*B45</f>
        <v>3.4799999999999995</v>
      </c>
      <c r="F45" s="23">
        <f>F46/B46*B45</f>
        <v>2.1120000000000001</v>
      </c>
      <c r="G45" s="23">
        <f>G46/B46*B45</f>
        <v>0.64</v>
      </c>
      <c r="H45" s="23">
        <f>H46/B46*B45</f>
        <v>0.64</v>
      </c>
      <c r="I45" s="23">
        <f>I46/B46*B45</f>
        <v>2.48</v>
      </c>
      <c r="J45" s="56">
        <f>J46/B46*B45</f>
        <v>0.19799999999999998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</row>
    <row r="46" spans="1:49" ht="15" x14ac:dyDescent="0.25">
      <c r="A46" s="120"/>
      <c r="B46" s="27">
        <v>100</v>
      </c>
      <c r="C46" s="46">
        <v>219</v>
      </c>
      <c r="D46" s="25">
        <v>915</v>
      </c>
      <c r="E46" s="26">
        <v>17.399999999999999</v>
      </c>
      <c r="F46" s="26">
        <v>10.56</v>
      </c>
      <c r="G46" s="26">
        <v>3.2</v>
      </c>
      <c r="H46" s="26">
        <v>3.2</v>
      </c>
      <c r="I46" s="26">
        <v>12.4</v>
      </c>
      <c r="J46" s="57">
        <v>0.99</v>
      </c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 t="s">
        <v>53</v>
      </c>
      <c r="AI46" s="60" t="s">
        <v>53</v>
      </c>
      <c r="AJ46" s="60"/>
      <c r="AK46" s="60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</row>
    <row r="47" spans="1:49" ht="15" x14ac:dyDescent="0.25">
      <c r="A47" s="120" t="s">
        <v>79</v>
      </c>
      <c r="B47" s="20">
        <v>20</v>
      </c>
      <c r="C47" s="44">
        <v>115</v>
      </c>
      <c r="D47" s="21">
        <v>139</v>
      </c>
      <c r="E47" s="22">
        <f>E48/B48*B47</f>
        <v>2.2000000000000002</v>
      </c>
      <c r="F47" s="23">
        <f>F48/B48*B47</f>
        <v>1.3359999999999999</v>
      </c>
      <c r="G47" s="23">
        <f>G48/B48*B47</f>
        <v>0.69799999999999995</v>
      </c>
      <c r="H47" s="23">
        <f>H48/B48*B47</f>
        <v>0.69799999999999995</v>
      </c>
      <c r="I47" s="23">
        <f>I48/B48*B47</f>
        <v>2.62</v>
      </c>
      <c r="J47" s="56">
        <f>J48/B48*B47</f>
        <v>0.18600000000000003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</row>
    <row r="48" spans="1:49" ht="15" x14ac:dyDescent="0.25">
      <c r="A48" s="120"/>
      <c r="B48" s="27">
        <v>100</v>
      </c>
      <c r="C48" s="46">
        <v>166</v>
      </c>
      <c r="D48" s="25">
        <v>694</v>
      </c>
      <c r="E48" s="26">
        <v>11</v>
      </c>
      <c r="F48" s="26">
        <v>6.68</v>
      </c>
      <c r="G48" s="26">
        <v>3.49</v>
      </c>
      <c r="H48" s="26">
        <v>3.49</v>
      </c>
      <c r="I48" s="26">
        <v>13.1</v>
      </c>
      <c r="J48" s="57">
        <v>0.93</v>
      </c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 t="s">
        <v>53</v>
      </c>
      <c r="AI48" s="60" t="s">
        <v>53</v>
      </c>
      <c r="AJ48" s="60"/>
      <c r="AK48" s="60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</row>
    <row r="49" spans="1:49" ht="15" x14ac:dyDescent="0.25">
      <c r="A49" s="120" t="s">
        <v>12</v>
      </c>
      <c r="B49" s="20">
        <v>40</v>
      </c>
      <c r="C49" s="21">
        <v>44</v>
      </c>
      <c r="D49" s="21">
        <v>183</v>
      </c>
      <c r="E49" s="22">
        <f>E50/B50*B49</f>
        <v>2.04</v>
      </c>
      <c r="F49" s="23">
        <f>F50/B50*B49</f>
        <v>1.1599999999999999</v>
      </c>
      <c r="G49" s="23">
        <f>G50/B50*B49</f>
        <v>1.08</v>
      </c>
      <c r="H49" s="23">
        <f>H50/B50*B49</f>
        <v>1.08</v>
      </c>
      <c r="I49" s="23">
        <f>I50/B50*B49</f>
        <v>5</v>
      </c>
      <c r="J49" s="56">
        <f>J50/B50*B49</f>
        <v>3.5999999999999997E-2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49" ht="15" x14ac:dyDescent="0.25">
      <c r="A50" s="120"/>
      <c r="B50" s="24">
        <v>100</v>
      </c>
      <c r="C50" s="25">
        <v>109</v>
      </c>
      <c r="D50" s="25">
        <v>458</v>
      </c>
      <c r="E50" s="26">
        <v>5.0999999999999996</v>
      </c>
      <c r="F50" s="26">
        <v>2.9</v>
      </c>
      <c r="G50" s="26">
        <v>2.7</v>
      </c>
      <c r="H50" s="26">
        <v>2.7</v>
      </c>
      <c r="I50" s="26">
        <v>12.5</v>
      </c>
      <c r="J50" s="57">
        <v>0.09</v>
      </c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 t="s">
        <v>53</v>
      </c>
      <c r="AI50" s="60" t="s">
        <v>53</v>
      </c>
      <c r="AJ50" s="60"/>
      <c r="AK50" s="60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</row>
    <row r="51" spans="1:49" ht="15" x14ac:dyDescent="0.25">
      <c r="A51" s="120" t="s">
        <v>80</v>
      </c>
      <c r="B51" s="20">
        <v>40</v>
      </c>
      <c r="C51" s="21">
        <v>44</v>
      </c>
      <c r="D51" s="21">
        <v>183</v>
      </c>
      <c r="E51" s="22">
        <f>E52/B52*B51</f>
        <v>2.56</v>
      </c>
      <c r="F51" s="23">
        <f>F52/B52*B51</f>
        <v>1.56</v>
      </c>
      <c r="G51" s="23">
        <f>G52/B52*B51</f>
        <v>1.56</v>
      </c>
      <c r="H51" s="23">
        <f>H52/B52*B51</f>
        <v>1.52</v>
      </c>
      <c r="I51" s="23">
        <f>I52/B52*B51</f>
        <v>3.24</v>
      </c>
      <c r="J51" s="56">
        <f>J52/B52*B51</f>
        <v>0.23599999999999999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</row>
    <row r="52" spans="1:49" ht="15" x14ac:dyDescent="0.25">
      <c r="A52" s="120"/>
      <c r="B52" s="24">
        <v>100</v>
      </c>
      <c r="C52" s="40">
        <v>109</v>
      </c>
      <c r="D52" s="40">
        <v>457</v>
      </c>
      <c r="E52" s="41">
        <v>6.4</v>
      </c>
      <c r="F52" s="41">
        <v>3.9</v>
      </c>
      <c r="G52" s="41">
        <v>3.9</v>
      </c>
      <c r="H52" s="41">
        <v>3.8</v>
      </c>
      <c r="I52" s="41">
        <v>8.1</v>
      </c>
      <c r="J52" s="61">
        <v>0.59</v>
      </c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 t="s">
        <v>53</v>
      </c>
      <c r="AI52" s="60" t="s">
        <v>53</v>
      </c>
      <c r="AJ52" s="60"/>
      <c r="AK52" s="60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</row>
    <row r="53" spans="1:49" ht="15" x14ac:dyDescent="0.25">
      <c r="A53" s="122" t="s">
        <v>81</v>
      </c>
      <c r="B53" s="20">
        <v>25</v>
      </c>
      <c r="C53" s="44">
        <v>82</v>
      </c>
      <c r="D53" s="21">
        <v>731</v>
      </c>
      <c r="E53" s="22">
        <f>E54/B54*B53</f>
        <v>7.6</v>
      </c>
      <c r="F53" s="23">
        <f>F54/B54*B53</f>
        <v>5.18</v>
      </c>
      <c r="G53" s="22">
        <f>G54/B54*B53</f>
        <v>0.22500000000000003</v>
      </c>
      <c r="H53" s="22">
        <f>H54/B54*B53</f>
        <v>0.22500000000000003</v>
      </c>
      <c r="I53" s="22">
        <f>I54/B54*B53</f>
        <v>3.3000000000000003</v>
      </c>
      <c r="J53" s="62">
        <f>J54/B54*B53</f>
        <v>0.37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</row>
    <row r="54" spans="1:49" ht="15" x14ac:dyDescent="0.25">
      <c r="A54" s="123"/>
      <c r="B54" s="24">
        <v>100</v>
      </c>
      <c r="C54" s="47">
        <v>327</v>
      </c>
      <c r="D54" s="48">
        <v>1371</v>
      </c>
      <c r="E54" s="41">
        <v>30.4</v>
      </c>
      <c r="F54" s="49">
        <v>20.72</v>
      </c>
      <c r="G54" s="41">
        <v>0.9</v>
      </c>
      <c r="H54" s="41">
        <v>0.9</v>
      </c>
      <c r="I54" s="41">
        <v>13.2</v>
      </c>
      <c r="J54" s="61">
        <v>1.48</v>
      </c>
      <c r="K54" s="59" t="s">
        <v>53</v>
      </c>
      <c r="L54" s="59" t="s">
        <v>53</v>
      </c>
      <c r="M54" s="59" t="s">
        <v>53</v>
      </c>
      <c r="N54" s="59"/>
      <c r="O54" s="59"/>
      <c r="P54" s="59"/>
      <c r="Q54" s="59"/>
      <c r="R54" s="59"/>
      <c r="S54" s="59"/>
      <c r="T54" s="59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 t="s">
        <v>53</v>
      </c>
      <c r="AI54" s="60" t="s">
        <v>53</v>
      </c>
      <c r="AJ54" s="60"/>
      <c r="AK54" s="60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</row>
    <row r="55" spans="1:49" ht="15" x14ac:dyDescent="0.25">
      <c r="A55" s="120" t="s">
        <v>82</v>
      </c>
      <c r="B55" s="20">
        <v>25</v>
      </c>
      <c r="C55" s="21">
        <f>C56/B56*B55</f>
        <v>46</v>
      </c>
      <c r="D55" s="21">
        <v>193</v>
      </c>
      <c r="E55" s="22">
        <f>E56/B56*B55</f>
        <v>2.15</v>
      </c>
      <c r="F55" s="23">
        <f>F56/B56*B55</f>
        <v>1.3</v>
      </c>
      <c r="G55" s="23">
        <f>G56/B56*B55</f>
        <v>1.5249999999999999</v>
      </c>
      <c r="H55" s="23">
        <f>H56/B56*B55</f>
        <v>1.5249999999999999</v>
      </c>
      <c r="I55" s="23">
        <f>I56/B56*B55</f>
        <v>5.0250000000000004</v>
      </c>
      <c r="J55" s="56">
        <f>J56/B56*B55</f>
        <v>0.37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</row>
    <row r="56" spans="1:49" ht="15" x14ac:dyDescent="0.25">
      <c r="A56" s="120"/>
      <c r="B56" s="28">
        <v>100</v>
      </c>
      <c r="C56" s="29">
        <v>184</v>
      </c>
      <c r="D56" s="29">
        <v>770</v>
      </c>
      <c r="E56" s="30">
        <v>8.6</v>
      </c>
      <c r="F56" s="31">
        <v>5.2</v>
      </c>
      <c r="G56" s="31">
        <v>6.1</v>
      </c>
      <c r="H56" s="31">
        <v>6.1</v>
      </c>
      <c r="I56" s="31">
        <v>20.100000000000001</v>
      </c>
      <c r="J56" s="58">
        <v>1.48</v>
      </c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 t="s">
        <v>53</v>
      </c>
      <c r="AI56" s="60" t="s">
        <v>53</v>
      </c>
      <c r="AJ56" s="60"/>
      <c r="AK56" s="60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</row>
    <row r="57" spans="1:49" ht="15" x14ac:dyDescent="0.25">
      <c r="A57" s="124" t="s">
        <v>8</v>
      </c>
      <c r="B57" s="20">
        <v>25</v>
      </c>
      <c r="C57" s="44">
        <v>81</v>
      </c>
      <c r="D57" s="21">
        <v>336</v>
      </c>
      <c r="E57" s="22">
        <f>E58/B58*B57</f>
        <v>7.2499999999999991</v>
      </c>
      <c r="F57" s="23">
        <f>F58/B58*B57</f>
        <v>3.2750000000000004</v>
      </c>
      <c r="G57" s="22">
        <f>G58/B58*B57</f>
        <v>0.25</v>
      </c>
      <c r="H57" s="22">
        <f>H58/B58*B57</f>
        <v>0.1</v>
      </c>
      <c r="I57" s="22">
        <f>I58/B58*B57</f>
        <v>3.75</v>
      </c>
      <c r="J57" s="62">
        <f>J58/B58*B57</f>
        <v>0.42500000000000004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</row>
    <row r="58" spans="1:49" ht="15" x14ac:dyDescent="0.25">
      <c r="A58" s="124"/>
      <c r="B58" s="28">
        <v>100</v>
      </c>
      <c r="C58" s="45">
        <v>325</v>
      </c>
      <c r="D58" s="29">
        <v>1345</v>
      </c>
      <c r="E58" s="30">
        <v>29</v>
      </c>
      <c r="F58" s="31">
        <v>13.1</v>
      </c>
      <c r="G58" s="30">
        <v>1</v>
      </c>
      <c r="H58" s="30">
        <v>0.4</v>
      </c>
      <c r="I58" s="30">
        <v>15</v>
      </c>
      <c r="J58" s="63">
        <v>1.7</v>
      </c>
      <c r="K58" s="59"/>
      <c r="L58" s="59" t="s">
        <v>53</v>
      </c>
      <c r="M58" s="59"/>
      <c r="N58" s="59"/>
      <c r="O58" s="59"/>
      <c r="P58" s="59"/>
      <c r="Q58" s="59"/>
      <c r="R58" s="59"/>
      <c r="S58" s="59"/>
      <c r="T58" s="59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</row>
    <row r="59" spans="1:49" ht="15" x14ac:dyDescent="0.25">
      <c r="A59" s="124" t="s">
        <v>9</v>
      </c>
      <c r="B59" s="20">
        <v>25</v>
      </c>
      <c r="C59" s="44">
        <v>101</v>
      </c>
      <c r="D59" s="21">
        <v>423</v>
      </c>
      <c r="E59" s="22">
        <f>E60/B60*B59</f>
        <v>9.75</v>
      </c>
      <c r="F59" s="23">
        <f>F60/B60*B59</f>
        <v>4</v>
      </c>
      <c r="G59" s="22">
        <f>G60/B60*B59</f>
        <v>0.125</v>
      </c>
      <c r="H59" s="22">
        <f>H60/B60*B59</f>
        <v>0.125</v>
      </c>
      <c r="I59" s="22">
        <f>I60/B60*B59</f>
        <v>3.25</v>
      </c>
      <c r="J59" s="62">
        <f>J60/B60*B59</f>
        <v>0.7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</row>
    <row r="60" spans="1:49" ht="15" x14ac:dyDescent="0.25">
      <c r="A60" s="124"/>
      <c r="B60" s="27">
        <v>100</v>
      </c>
      <c r="C60" s="45">
        <v>405</v>
      </c>
      <c r="D60" s="29">
        <v>1693</v>
      </c>
      <c r="E60" s="30">
        <v>39</v>
      </c>
      <c r="F60" s="31">
        <v>16</v>
      </c>
      <c r="G60" s="30">
        <v>0.5</v>
      </c>
      <c r="H60" s="30">
        <v>0.5</v>
      </c>
      <c r="I60" s="30">
        <v>13</v>
      </c>
      <c r="J60" s="63">
        <v>2.8</v>
      </c>
      <c r="K60" s="59"/>
      <c r="L60" s="59" t="s">
        <v>53</v>
      </c>
      <c r="M60" s="59" t="s">
        <v>53</v>
      </c>
      <c r="N60" s="59"/>
      <c r="O60" s="59"/>
      <c r="P60" s="59"/>
      <c r="Q60" s="59"/>
      <c r="R60" s="59"/>
      <c r="S60" s="59"/>
      <c r="T60" s="59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</row>
    <row r="61" spans="1:49" ht="15" x14ac:dyDescent="0.25">
      <c r="A61" s="120" t="s">
        <v>83</v>
      </c>
      <c r="B61" s="20">
        <v>25</v>
      </c>
      <c r="C61" s="21">
        <v>51</v>
      </c>
      <c r="D61" s="21">
        <v>306</v>
      </c>
      <c r="E61" s="22">
        <f>E62/B62*B61</f>
        <v>6.25</v>
      </c>
      <c r="F61" s="23">
        <f>F62/B62*B61</f>
        <v>2.4249999999999998</v>
      </c>
      <c r="G61" s="23">
        <f>G62/B62*B61</f>
        <v>0.375</v>
      </c>
      <c r="H61" s="23">
        <f>H62/B62*B61</f>
        <v>0.27500000000000002</v>
      </c>
      <c r="I61" s="23">
        <f>I62/B62*B61</f>
        <v>3.75</v>
      </c>
      <c r="J61" s="56">
        <f>J62/B62*B61</f>
        <v>0.45000000000000007</v>
      </c>
      <c r="K61" s="9"/>
      <c r="L61" s="9"/>
      <c r="M61" s="9"/>
      <c r="N61" s="9"/>
      <c r="O61" s="9"/>
      <c r="P61" s="9"/>
      <c r="Q61" s="9"/>
      <c r="R61" s="9"/>
      <c r="S61" s="9"/>
      <c r="T61" s="9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</row>
    <row r="62" spans="1:49" ht="15" x14ac:dyDescent="0.25">
      <c r="A62" s="120"/>
      <c r="B62" s="28">
        <v>100</v>
      </c>
      <c r="C62" s="29">
        <v>205</v>
      </c>
      <c r="D62" s="29">
        <v>1226</v>
      </c>
      <c r="E62" s="30">
        <v>25</v>
      </c>
      <c r="F62" s="31">
        <v>9.6999999999999993</v>
      </c>
      <c r="G62" s="31">
        <v>1.5</v>
      </c>
      <c r="H62" s="31">
        <v>1.1000000000000001</v>
      </c>
      <c r="I62" s="31">
        <v>15</v>
      </c>
      <c r="J62" s="58">
        <v>1.8</v>
      </c>
      <c r="K62" s="59"/>
      <c r="L62" s="59" t="s">
        <v>53</v>
      </c>
      <c r="M62" s="59" t="s">
        <v>53</v>
      </c>
      <c r="N62" s="59"/>
      <c r="O62" s="59"/>
      <c r="P62" s="59"/>
      <c r="Q62" s="59"/>
      <c r="R62" s="59"/>
      <c r="S62" s="59"/>
      <c r="T62" s="59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</row>
    <row r="63" spans="1:49" ht="15" x14ac:dyDescent="0.25">
      <c r="A63" s="120" t="s">
        <v>10</v>
      </c>
      <c r="B63" s="20">
        <v>150</v>
      </c>
      <c r="C63" s="21">
        <v>103</v>
      </c>
      <c r="D63" s="21">
        <v>433</v>
      </c>
      <c r="E63" s="22">
        <f>E64/B64*B63</f>
        <v>5.7</v>
      </c>
      <c r="F63" s="23">
        <f>F64/B64*B63</f>
        <v>3.4499999999999997</v>
      </c>
      <c r="G63" s="23">
        <f>G64/B64*B63</f>
        <v>6.6000000000000005</v>
      </c>
      <c r="H63" s="23">
        <f>H64/B64*B63</f>
        <v>6.6000000000000005</v>
      </c>
      <c r="I63" s="23">
        <f>I64/B64*B63</f>
        <v>5.85</v>
      </c>
      <c r="J63" s="56">
        <f>J64/B64*B63</f>
        <v>0.18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</row>
    <row r="64" spans="1:49" ht="15" x14ac:dyDescent="0.25">
      <c r="A64" s="120"/>
      <c r="B64" s="27">
        <v>100</v>
      </c>
      <c r="C64" s="40">
        <v>69</v>
      </c>
      <c r="D64" s="40">
        <v>289</v>
      </c>
      <c r="E64" s="41">
        <v>3.8</v>
      </c>
      <c r="F64" s="41">
        <v>2.2999999999999998</v>
      </c>
      <c r="G64" s="41">
        <v>4.4000000000000004</v>
      </c>
      <c r="H64" s="41">
        <v>4.4000000000000004</v>
      </c>
      <c r="I64" s="41">
        <v>3.9</v>
      </c>
      <c r="J64" s="61">
        <v>0.12</v>
      </c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 t="s">
        <v>53</v>
      </c>
      <c r="AI64" s="60" t="s">
        <v>53</v>
      </c>
      <c r="AJ64" s="60"/>
      <c r="AK64" s="60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</row>
    <row r="65" spans="1:50" ht="15" x14ac:dyDescent="0.25">
      <c r="A65" s="120" t="s">
        <v>11</v>
      </c>
      <c r="B65" s="20">
        <v>100</v>
      </c>
      <c r="C65" s="21">
        <f>C66/B66*B65</f>
        <v>105</v>
      </c>
      <c r="D65" s="21">
        <f>D66/B66*B65</f>
        <v>438</v>
      </c>
      <c r="E65" s="22">
        <f>E66/B66*B65</f>
        <v>2.6</v>
      </c>
      <c r="F65" s="23">
        <f>F66/B66*B65</f>
        <v>1.6</v>
      </c>
      <c r="G65" s="23">
        <f>G66/B66*B65</f>
        <v>15.5</v>
      </c>
      <c r="H65" s="23">
        <f>H66/B66*B65</f>
        <v>15.4</v>
      </c>
      <c r="I65" s="23">
        <f>I66/B66*B65</f>
        <v>3.8</v>
      </c>
      <c r="J65" s="56">
        <f>J66/B66*B65</f>
        <v>0.13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</row>
    <row r="66" spans="1:50" ht="15" x14ac:dyDescent="0.25">
      <c r="A66" s="120"/>
      <c r="B66" s="27">
        <v>100</v>
      </c>
      <c r="C66" s="25">
        <v>105</v>
      </c>
      <c r="D66" s="25">
        <v>438</v>
      </c>
      <c r="E66" s="26">
        <v>2.6</v>
      </c>
      <c r="F66" s="26">
        <v>1.6</v>
      </c>
      <c r="G66" s="26">
        <v>15.5</v>
      </c>
      <c r="H66" s="26">
        <v>15.4</v>
      </c>
      <c r="I66" s="26">
        <v>3.8</v>
      </c>
      <c r="J66" s="57">
        <v>0.13</v>
      </c>
      <c r="K66" s="59" t="s">
        <v>53</v>
      </c>
      <c r="L66" s="59"/>
      <c r="M66" s="59"/>
      <c r="N66" s="59"/>
      <c r="O66" s="59"/>
      <c r="P66" s="59"/>
      <c r="Q66" s="59"/>
      <c r="R66" s="59"/>
      <c r="S66" s="59"/>
      <c r="T66" s="59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 t="s">
        <v>53</v>
      </c>
      <c r="AI66" s="60" t="s">
        <v>53</v>
      </c>
      <c r="AJ66" s="60"/>
      <c r="AK66" s="60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</row>
    <row r="67" spans="1:50" ht="15" x14ac:dyDescent="0.25">
      <c r="A67" s="120" t="s">
        <v>84</v>
      </c>
      <c r="B67" s="20">
        <v>100</v>
      </c>
      <c r="C67" s="21">
        <f>C68/B68*B67</f>
        <v>65</v>
      </c>
      <c r="D67" s="21">
        <f>D68/B68*B67</f>
        <v>271</v>
      </c>
      <c r="E67" s="22">
        <f>E68/B68*B67</f>
        <v>0</v>
      </c>
      <c r="F67" s="23">
        <f>F68/B68*B67</f>
        <v>0</v>
      </c>
      <c r="G67" s="23">
        <f>G68/B68*B67</f>
        <v>14.400000000000002</v>
      </c>
      <c r="H67" s="23">
        <f>H68/B68*B67</f>
        <v>13.200000000000001</v>
      </c>
      <c r="I67" s="23">
        <f>I68/B68*B67</f>
        <v>0.3</v>
      </c>
      <c r="J67" s="56">
        <f>J68/B68*B67</f>
        <v>0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</row>
    <row r="68" spans="1:50" thickBot="1" x14ac:dyDescent="0.3">
      <c r="A68" s="121"/>
      <c r="B68" s="50">
        <v>100</v>
      </c>
      <c r="C68" s="25">
        <v>65</v>
      </c>
      <c r="D68" s="25">
        <v>271</v>
      </c>
      <c r="E68" s="26">
        <v>0</v>
      </c>
      <c r="F68" s="26">
        <v>0</v>
      </c>
      <c r="G68" s="26">
        <v>14.4</v>
      </c>
      <c r="H68" s="26">
        <v>13.2</v>
      </c>
      <c r="I68" s="26">
        <v>0.3</v>
      </c>
      <c r="J68" s="57">
        <v>0</v>
      </c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</row>
    <row r="69" spans="1:50" ht="15" x14ac:dyDescent="0.25">
      <c r="A69" s="120" t="s">
        <v>85</v>
      </c>
      <c r="B69" s="20">
        <v>100</v>
      </c>
      <c r="C69" s="21">
        <f>C70/B70*B69</f>
        <v>57.999999999999993</v>
      </c>
      <c r="D69" s="21">
        <f>D70/B70*B69</f>
        <v>241</v>
      </c>
      <c r="E69" s="22">
        <f>E70/B70*B69</f>
        <v>0.28999999999999998</v>
      </c>
      <c r="F69" s="23">
        <f>F70/B70*B69</f>
        <v>0.04</v>
      </c>
      <c r="G69" s="23">
        <f>G70/B70*B69</f>
        <v>12.37</v>
      </c>
      <c r="H69" s="23">
        <f>H70/B70*B69</f>
        <v>12.37</v>
      </c>
      <c r="I69" s="23">
        <f>I70/B70*B69</f>
        <v>0.46999999999999992</v>
      </c>
      <c r="J69" s="56">
        <f t="shared" ref="J69" si="7">J70/B70*B69</f>
        <v>0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</row>
    <row r="70" spans="1:50" thickBot="1" x14ac:dyDescent="0.3">
      <c r="A70" s="121"/>
      <c r="B70" s="50">
        <v>100</v>
      </c>
      <c r="C70" s="25">
        <v>58</v>
      </c>
      <c r="D70" s="25">
        <v>241</v>
      </c>
      <c r="E70" s="26">
        <v>0.28999999999999998</v>
      </c>
      <c r="F70" s="26">
        <v>0.04</v>
      </c>
      <c r="G70" s="26">
        <v>12.37</v>
      </c>
      <c r="H70" s="26">
        <v>12.37</v>
      </c>
      <c r="I70" s="26">
        <v>0.47</v>
      </c>
      <c r="J70" s="57">
        <v>0</v>
      </c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</row>
    <row r="71" spans="1:50" ht="15" x14ac:dyDescent="0.25">
      <c r="A71" s="120" t="s">
        <v>86</v>
      </c>
      <c r="B71" s="20">
        <v>100</v>
      </c>
      <c r="C71" s="21">
        <f>C72/B72*B71</f>
        <v>93</v>
      </c>
      <c r="D71" s="21">
        <f>D72/B72*B71</f>
        <v>391</v>
      </c>
      <c r="E71" s="22">
        <f>E72/B72*B71</f>
        <v>0.18</v>
      </c>
      <c r="F71" s="23">
        <f>F72/B72*B71</f>
        <v>0.06</v>
      </c>
      <c r="G71" s="23">
        <f>G72/B72*B71</f>
        <v>20.3</v>
      </c>
      <c r="H71" s="23">
        <f>H72/B72*B71</f>
        <v>20.3</v>
      </c>
      <c r="I71" s="23">
        <f>I72/B72*B71</f>
        <v>1.1499999999999999</v>
      </c>
      <c r="J71" s="56">
        <f t="shared" ref="J71" si="8">J72/B72*B71</f>
        <v>0</v>
      </c>
      <c r="K71" s="9"/>
      <c r="L71" s="9"/>
      <c r="M71" s="9"/>
      <c r="N71" s="9"/>
      <c r="O71" s="9"/>
      <c r="P71" s="9"/>
      <c r="Q71" s="9"/>
      <c r="R71" s="9"/>
      <c r="S71" s="9"/>
      <c r="T71" s="9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</row>
    <row r="72" spans="1:50" thickBot="1" x14ac:dyDescent="0.3">
      <c r="A72" s="121"/>
      <c r="B72" s="50">
        <v>100</v>
      </c>
      <c r="C72" s="25">
        <v>93</v>
      </c>
      <c r="D72" s="25">
        <v>391</v>
      </c>
      <c r="E72" s="26">
        <v>0.18</v>
      </c>
      <c r="F72" s="26">
        <v>0.06</v>
      </c>
      <c r="G72" s="26">
        <v>20.3</v>
      </c>
      <c r="H72" s="26">
        <v>20.3</v>
      </c>
      <c r="I72" s="26">
        <v>1.1499999999999999</v>
      </c>
      <c r="J72" s="57">
        <v>0</v>
      </c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10"/>
    </row>
    <row r="73" spans="1:50" ht="15" x14ac:dyDescent="0.25">
      <c r="A73" s="120" t="s">
        <v>87</v>
      </c>
      <c r="B73" s="20">
        <v>100</v>
      </c>
      <c r="C73" s="21">
        <f>C74/B74*B73</f>
        <v>47</v>
      </c>
      <c r="D73" s="21">
        <f>D74/B74*B73</f>
        <v>198</v>
      </c>
      <c r="E73" s="22">
        <f>E74/B74*B73</f>
        <v>0.2</v>
      </c>
      <c r="F73" s="23">
        <f>F74/B74*B73</f>
        <v>0.03</v>
      </c>
      <c r="G73" s="23">
        <f>G74/B74*B73</f>
        <v>8.25</v>
      </c>
      <c r="H73" s="23">
        <v>8.25</v>
      </c>
      <c r="I73" s="23">
        <f>I74/B74*B73</f>
        <v>1</v>
      </c>
      <c r="J73" s="56">
        <f t="shared" ref="J73" si="9">J74/B74*B73</f>
        <v>0</v>
      </c>
      <c r="K73" s="9"/>
      <c r="L73" s="9"/>
      <c r="M73" s="9"/>
      <c r="N73" s="9"/>
      <c r="O73" s="9"/>
      <c r="P73" s="9"/>
      <c r="Q73" s="9"/>
      <c r="R73" s="9"/>
      <c r="S73" s="9"/>
      <c r="T73" s="9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</row>
    <row r="74" spans="1:50" thickBot="1" x14ac:dyDescent="0.3">
      <c r="A74" s="121"/>
      <c r="B74" s="50">
        <v>100</v>
      </c>
      <c r="C74" s="25">
        <v>47</v>
      </c>
      <c r="D74" s="25">
        <v>198</v>
      </c>
      <c r="E74" s="26">
        <v>0.2</v>
      </c>
      <c r="F74" s="26">
        <v>0.03</v>
      </c>
      <c r="G74" s="26">
        <v>8.25</v>
      </c>
      <c r="H74" s="26">
        <v>8.25</v>
      </c>
      <c r="I74" s="26">
        <v>1</v>
      </c>
      <c r="J74" s="57">
        <v>0</v>
      </c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</row>
    <row r="75" spans="1:50" ht="15" x14ac:dyDescent="0.25">
      <c r="A75" s="120" t="s">
        <v>88</v>
      </c>
      <c r="B75" s="20">
        <v>100</v>
      </c>
      <c r="C75" s="21">
        <f>C76/B76*B75</f>
        <v>62</v>
      </c>
      <c r="D75" s="21">
        <f>D76/B76*B75</f>
        <v>258</v>
      </c>
      <c r="E75" s="22">
        <v>0.63</v>
      </c>
      <c r="F75" s="23">
        <f>F76/B76*B75</f>
        <v>0.15</v>
      </c>
      <c r="G75" s="23">
        <f>G76/B76*B75</f>
        <v>9.1199999999999992</v>
      </c>
      <c r="H75" s="23">
        <f>H76/B76*B75</f>
        <v>9.1199999999999992</v>
      </c>
      <c r="I75" s="23">
        <f>I76/B76*B75</f>
        <v>1</v>
      </c>
      <c r="J75" s="56">
        <f t="shared" ref="J75" si="10">J76/B76*B75</f>
        <v>0</v>
      </c>
      <c r="K75" s="9"/>
      <c r="L75" s="9"/>
      <c r="M75" s="9"/>
      <c r="N75" s="9"/>
      <c r="O75" s="9"/>
      <c r="P75" s="9"/>
      <c r="Q75" s="9"/>
      <c r="R75" s="9"/>
      <c r="S75" s="9"/>
      <c r="T75" s="9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</row>
    <row r="76" spans="1:50" ht="15" x14ac:dyDescent="0.25">
      <c r="A76" s="120"/>
      <c r="B76" s="50">
        <v>100</v>
      </c>
      <c r="C76" s="25">
        <v>62</v>
      </c>
      <c r="D76" s="25">
        <v>258</v>
      </c>
      <c r="E76" s="26">
        <v>0.63</v>
      </c>
      <c r="F76" s="26">
        <v>0.15</v>
      </c>
      <c r="G76" s="26">
        <v>9.1199999999999992</v>
      </c>
      <c r="H76" s="26">
        <v>9.1199999999999992</v>
      </c>
      <c r="I76" s="26">
        <v>1</v>
      </c>
      <c r="J76" s="57">
        <v>0</v>
      </c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</row>
    <row r="77" spans="1:50" x14ac:dyDescent="0.25">
      <c r="B77" s="12"/>
    </row>
    <row r="78" spans="1:50" x14ac:dyDescent="0.25">
      <c r="B78" s="12"/>
    </row>
    <row r="79" spans="1:50" x14ac:dyDescent="0.25">
      <c r="B79" s="12"/>
    </row>
    <row r="80" spans="1:50" x14ac:dyDescent="0.25">
      <c r="B80" s="12"/>
    </row>
    <row r="81" spans="1:5" x14ac:dyDescent="0.25">
      <c r="B81" s="12"/>
    </row>
    <row r="82" spans="1:5" x14ac:dyDescent="0.25">
      <c r="B82" s="12"/>
    </row>
    <row r="83" spans="1:5" x14ac:dyDescent="0.25">
      <c r="B83" s="12"/>
    </row>
    <row r="84" spans="1:5" x14ac:dyDescent="0.25">
      <c r="A84" s="3"/>
    </row>
    <row r="87" spans="1:5" x14ac:dyDescent="0.25">
      <c r="E87" s="4"/>
    </row>
    <row r="90" spans="1:5" x14ac:dyDescent="0.25">
      <c r="A90" s="3"/>
      <c r="E90" s="4"/>
    </row>
    <row r="97" spans="1:2" x14ac:dyDescent="0.25">
      <c r="A97" s="7"/>
    </row>
    <row r="103" spans="1:2" x14ac:dyDescent="0.25">
      <c r="B103" s="13"/>
    </row>
  </sheetData>
  <mergeCells count="43">
    <mergeCell ref="A8:A9"/>
    <mergeCell ref="A1:A2"/>
    <mergeCell ref="B1:B2"/>
    <mergeCell ref="C1:D1"/>
    <mergeCell ref="E1:E2"/>
    <mergeCell ref="H1:H2"/>
    <mergeCell ref="I1:I2"/>
    <mergeCell ref="J1:J2"/>
    <mergeCell ref="A4:A5"/>
    <mergeCell ref="A6:A7"/>
    <mergeCell ref="F1:F2"/>
    <mergeCell ref="G1:G2"/>
    <mergeCell ref="A37:A38"/>
    <mergeCell ref="A10:A11"/>
    <mergeCell ref="A12:A13"/>
    <mergeCell ref="A14:A15"/>
    <mergeCell ref="A16:A17"/>
    <mergeCell ref="A18:A19"/>
    <mergeCell ref="A21:A22"/>
    <mergeCell ref="A25:A26"/>
    <mergeCell ref="A28:A29"/>
    <mergeCell ref="A30:A31"/>
    <mergeCell ref="A32:A33"/>
    <mergeCell ref="A35:A36"/>
    <mergeCell ref="A61:A62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75:A76"/>
    <mergeCell ref="A63:A64"/>
    <mergeCell ref="A65:A66"/>
    <mergeCell ref="A67:A68"/>
    <mergeCell ref="A69:A70"/>
    <mergeCell ref="A71:A72"/>
    <mergeCell ref="A73:A7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11"/>
  <sheetViews>
    <sheetView tabSelected="1" topLeftCell="D1" zoomScaleNormal="100" workbookViewId="0">
      <pane ySplit="1" topLeftCell="A2" activePane="bottomLeft" state="frozen"/>
      <selection pane="bottomLeft" activeCell="AI21" sqref="AI21"/>
    </sheetView>
  </sheetViews>
  <sheetFormatPr baseColWidth="10" defaultRowHeight="15.75" x14ac:dyDescent="0.25"/>
  <cols>
    <col min="1" max="1" width="25.7109375" style="2" customWidth="1"/>
    <col min="2" max="2" width="13" style="11" customWidth="1"/>
    <col min="3" max="3" width="11" style="1" customWidth="1"/>
    <col min="4" max="4" width="6.42578125" style="1" customWidth="1"/>
    <col min="5" max="5" width="7.7109375" style="1" customWidth="1"/>
    <col min="6" max="6" width="10.5703125" style="6" customWidth="1"/>
    <col min="7" max="7" width="7.28515625" style="1" customWidth="1"/>
    <col min="8" max="8" width="7" style="1" customWidth="1"/>
    <col min="9" max="9" width="8.42578125" style="1" customWidth="1"/>
    <col min="10" max="10" width="9.28515625" style="6" customWidth="1"/>
    <col min="11" max="15" width="4.7109375" customWidth="1"/>
    <col min="16" max="16" width="5.140625" customWidth="1"/>
    <col min="17" max="20" width="4.7109375" customWidth="1"/>
    <col min="21" max="21" width="4.85546875" style="5" customWidth="1"/>
    <col min="22" max="29" width="4.7109375" style="5" customWidth="1"/>
    <col min="30" max="30" width="4.85546875" style="5" customWidth="1"/>
    <col min="31" max="31" width="5.85546875" style="5" customWidth="1"/>
    <col min="32" max="37" width="4.7109375" style="5" customWidth="1"/>
    <col min="38" max="40" width="4.7109375" customWidth="1"/>
    <col min="41" max="41" width="5.42578125" customWidth="1"/>
    <col min="42" max="42" width="5.140625" customWidth="1"/>
    <col min="43" max="43" width="5" customWidth="1"/>
    <col min="44" max="44" width="5.42578125" customWidth="1"/>
    <col min="45" max="48" width="4.7109375" customWidth="1"/>
    <col min="49" max="49" width="4.42578125" customWidth="1"/>
  </cols>
  <sheetData>
    <row r="1" spans="1:49" ht="136.5" x14ac:dyDescent="0.25">
      <c r="A1" s="131" t="s">
        <v>54</v>
      </c>
      <c r="B1" s="133" t="s">
        <v>55</v>
      </c>
      <c r="C1" s="135" t="s">
        <v>56</v>
      </c>
      <c r="D1" s="136"/>
      <c r="E1" s="127" t="s">
        <v>57</v>
      </c>
      <c r="F1" s="125" t="s">
        <v>58</v>
      </c>
      <c r="G1" s="127" t="s">
        <v>59</v>
      </c>
      <c r="H1" s="125" t="s">
        <v>60</v>
      </c>
      <c r="I1" s="127" t="s">
        <v>61</v>
      </c>
      <c r="J1" s="128" t="s">
        <v>62</v>
      </c>
      <c r="K1" s="52" t="s">
        <v>44</v>
      </c>
      <c r="L1" s="52" t="s">
        <v>45</v>
      </c>
      <c r="M1" s="52" t="s">
        <v>46</v>
      </c>
      <c r="N1" s="52" t="s">
        <v>47</v>
      </c>
      <c r="O1" s="52" t="s">
        <v>48</v>
      </c>
      <c r="P1" s="52" t="s">
        <v>49</v>
      </c>
      <c r="Q1" s="52" t="s">
        <v>50</v>
      </c>
      <c r="R1" s="52" t="s">
        <v>51</v>
      </c>
      <c r="S1" s="52" t="s">
        <v>52</v>
      </c>
      <c r="T1" s="52"/>
      <c r="U1" s="53" t="s">
        <v>15</v>
      </c>
      <c r="V1" s="53" t="s">
        <v>16</v>
      </c>
      <c r="W1" s="53" t="s">
        <v>17</v>
      </c>
      <c r="X1" s="53" t="s">
        <v>18</v>
      </c>
      <c r="Y1" s="53" t="s">
        <v>19</v>
      </c>
      <c r="Z1" s="53" t="s">
        <v>41</v>
      </c>
      <c r="AA1" s="53" t="s">
        <v>42</v>
      </c>
      <c r="AB1" s="53" t="s">
        <v>43</v>
      </c>
      <c r="AC1" s="53" t="s">
        <v>20</v>
      </c>
      <c r="AD1" s="53" t="s">
        <v>21</v>
      </c>
      <c r="AE1" s="53" t="s">
        <v>22</v>
      </c>
      <c r="AF1" s="53" t="s">
        <v>23</v>
      </c>
      <c r="AG1" s="53" t="s">
        <v>24</v>
      </c>
      <c r="AH1" s="53" t="s">
        <v>25</v>
      </c>
      <c r="AI1" s="53" t="s">
        <v>26</v>
      </c>
      <c r="AJ1" s="53" t="s">
        <v>27</v>
      </c>
      <c r="AK1" s="53" t="s">
        <v>28</v>
      </c>
      <c r="AL1" s="53" t="s">
        <v>29</v>
      </c>
      <c r="AM1" s="53" t="s">
        <v>30</v>
      </c>
      <c r="AN1" s="53" t="s">
        <v>31</v>
      </c>
      <c r="AO1" s="53" t="s">
        <v>32</v>
      </c>
      <c r="AP1" s="53" t="s">
        <v>33</v>
      </c>
      <c r="AQ1" s="54" t="s">
        <v>34</v>
      </c>
      <c r="AR1" s="53" t="s">
        <v>35</v>
      </c>
      <c r="AS1" s="53" t="s">
        <v>36</v>
      </c>
      <c r="AT1" s="53" t="s">
        <v>37</v>
      </c>
      <c r="AU1" s="53" t="s">
        <v>38</v>
      </c>
      <c r="AV1" s="53" t="s">
        <v>39</v>
      </c>
      <c r="AW1" s="53" t="s">
        <v>40</v>
      </c>
    </row>
    <row r="2" spans="1:49" ht="15" x14ac:dyDescent="0.25">
      <c r="A2" s="132"/>
      <c r="B2" s="134"/>
      <c r="C2" s="14" t="s">
        <v>134</v>
      </c>
      <c r="D2" s="14" t="s">
        <v>132</v>
      </c>
      <c r="E2" s="126"/>
      <c r="F2" s="126"/>
      <c r="G2" s="126"/>
      <c r="H2" s="126"/>
      <c r="I2" s="126"/>
      <c r="J2" s="129"/>
      <c r="K2" s="55"/>
      <c r="L2" s="55"/>
      <c r="M2" s="55"/>
      <c r="N2" s="55"/>
      <c r="O2" s="55"/>
      <c r="P2" s="55"/>
      <c r="Q2" s="55"/>
      <c r="R2" s="55"/>
      <c r="S2" s="55"/>
      <c r="T2" s="55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</row>
    <row r="3" spans="1:49" ht="15" x14ac:dyDescent="0.25">
      <c r="A3" s="15" t="s">
        <v>99</v>
      </c>
      <c r="B3" s="16"/>
      <c r="C3" s="17"/>
      <c r="D3" s="17"/>
      <c r="E3" s="18"/>
      <c r="F3" s="19"/>
      <c r="G3" s="19"/>
      <c r="H3" s="19"/>
      <c r="I3" s="19"/>
      <c r="J3" s="19"/>
      <c r="K3" s="43"/>
      <c r="L3" s="43"/>
      <c r="M3" s="43"/>
      <c r="N3" s="43"/>
      <c r="O3" s="43"/>
      <c r="P3" s="43"/>
      <c r="Q3" s="43"/>
      <c r="R3" s="43"/>
      <c r="S3" s="43"/>
      <c r="T3" s="43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</row>
    <row r="4" spans="1:49" ht="15" x14ac:dyDescent="0.25">
      <c r="A4" s="137" t="s">
        <v>141</v>
      </c>
      <c r="B4" s="117">
        <v>380</v>
      </c>
      <c r="C4" s="21">
        <v>1421</v>
      </c>
      <c r="D4" s="21">
        <v>338</v>
      </c>
      <c r="E4" s="23">
        <f>E5/B5*B4</f>
        <v>11.4</v>
      </c>
      <c r="F4" s="23">
        <f>F5/B5*B4</f>
        <v>3.8000000000000003</v>
      </c>
      <c r="G4" s="23">
        <f>G5/B5*B4</f>
        <v>30.400000000000002</v>
      </c>
      <c r="H4" s="23">
        <f>H5/B5*B4</f>
        <v>3.8000000000000003</v>
      </c>
      <c r="I4" s="23">
        <f>I5/B5*B4</f>
        <v>26.6</v>
      </c>
      <c r="J4" s="23">
        <f>J5/B5*B4</f>
        <v>2.85</v>
      </c>
      <c r="K4" s="101"/>
      <c r="L4" s="9"/>
      <c r="M4" s="9"/>
      <c r="N4" s="21"/>
      <c r="O4" s="9"/>
      <c r="P4" s="9"/>
      <c r="Q4" s="9"/>
      <c r="R4" s="9"/>
      <c r="S4" s="9"/>
      <c r="T4" s="9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ht="15" customHeight="1" x14ac:dyDescent="0.25">
      <c r="A5" s="143"/>
      <c r="B5" s="66">
        <v>100</v>
      </c>
      <c r="C5" s="66">
        <v>374</v>
      </c>
      <c r="D5" s="66">
        <v>89</v>
      </c>
      <c r="E5" s="67">
        <v>3</v>
      </c>
      <c r="F5" s="67">
        <v>1</v>
      </c>
      <c r="G5" s="67">
        <v>8</v>
      </c>
      <c r="H5" s="67">
        <v>1</v>
      </c>
      <c r="I5" s="67">
        <v>7</v>
      </c>
      <c r="J5" s="31">
        <v>0.75</v>
      </c>
      <c r="K5" s="102"/>
      <c r="L5" s="59"/>
      <c r="M5" s="59"/>
      <c r="N5" s="66"/>
      <c r="O5" s="59"/>
      <c r="P5" s="59"/>
      <c r="Q5" s="59"/>
      <c r="R5" s="59"/>
      <c r="S5" s="59"/>
      <c r="T5" s="59"/>
      <c r="U5" s="60" t="s">
        <v>53</v>
      </c>
      <c r="V5" s="60" t="s">
        <v>53</v>
      </c>
      <c r="W5" s="60"/>
      <c r="X5" s="60"/>
      <c r="Y5" s="60"/>
      <c r="Z5" s="60"/>
      <c r="AA5" s="60"/>
      <c r="AB5" s="60"/>
      <c r="AC5" s="60"/>
      <c r="AD5" s="60" t="s">
        <v>53</v>
      </c>
      <c r="AE5" s="60"/>
      <c r="AF5" s="60"/>
      <c r="AG5" s="60"/>
      <c r="AH5" s="60" t="s">
        <v>53</v>
      </c>
      <c r="AI5" s="60" t="s">
        <v>53</v>
      </c>
      <c r="AJ5" s="60"/>
      <c r="AK5" s="60"/>
      <c r="AL5" s="59"/>
      <c r="AM5" s="59"/>
      <c r="AN5" s="59"/>
      <c r="AO5" s="59"/>
      <c r="AP5" s="59"/>
      <c r="AQ5" s="59"/>
      <c r="AR5" s="59" t="s">
        <v>53</v>
      </c>
      <c r="AS5" s="59" t="s">
        <v>53</v>
      </c>
      <c r="AT5" s="59"/>
      <c r="AU5" s="59"/>
      <c r="AV5" s="59"/>
      <c r="AW5" s="59"/>
    </row>
    <row r="6" spans="1:49" ht="15" x14ac:dyDescent="0.25">
      <c r="A6" s="137" t="s">
        <v>91</v>
      </c>
      <c r="B6" s="117">
        <v>400</v>
      </c>
      <c r="C6" s="21">
        <v>1768</v>
      </c>
      <c r="D6" s="21">
        <v>420</v>
      </c>
      <c r="E6" s="23">
        <f>E7/B7*B6</f>
        <v>12</v>
      </c>
      <c r="F6" s="23">
        <f>F7/B7*B6</f>
        <v>4</v>
      </c>
      <c r="G6" s="23">
        <f>G7/B7*B6</f>
        <v>48</v>
      </c>
      <c r="H6" s="23">
        <f>H7/B7*B6</f>
        <v>4</v>
      </c>
      <c r="I6" s="23">
        <f>I7/B7*B6</f>
        <v>28.000000000000004</v>
      </c>
      <c r="J6" s="23">
        <f>J7/B7*B6</f>
        <v>4</v>
      </c>
      <c r="K6" s="101"/>
      <c r="L6" s="9"/>
      <c r="M6" s="9"/>
      <c r="N6" s="21"/>
      <c r="O6" s="9"/>
      <c r="P6" s="9"/>
      <c r="Q6" s="9"/>
      <c r="R6" s="9"/>
      <c r="S6" s="9"/>
      <c r="T6" s="9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49" ht="15" x14ac:dyDescent="0.25">
      <c r="A7" s="137"/>
      <c r="B7" s="29">
        <v>100</v>
      </c>
      <c r="C7" s="29">
        <v>442</v>
      </c>
      <c r="D7" s="29">
        <v>105</v>
      </c>
      <c r="E7" s="31">
        <v>3</v>
      </c>
      <c r="F7" s="31">
        <v>1</v>
      </c>
      <c r="G7" s="31">
        <v>12</v>
      </c>
      <c r="H7" s="31">
        <v>1</v>
      </c>
      <c r="I7" s="31">
        <v>7</v>
      </c>
      <c r="J7" s="31">
        <v>1</v>
      </c>
      <c r="K7" s="102"/>
      <c r="L7" s="59"/>
      <c r="M7" s="59"/>
      <c r="N7" s="29"/>
      <c r="O7" s="59"/>
      <c r="P7" s="59"/>
      <c r="Q7" s="59"/>
      <c r="R7" s="59"/>
      <c r="S7" s="59"/>
      <c r="T7" s="59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 t="s">
        <v>53</v>
      </c>
      <c r="AI7" s="60" t="s">
        <v>53</v>
      </c>
      <c r="AJ7" s="60"/>
      <c r="AK7" s="60"/>
      <c r="AL7" s="59"/>
      <c r="AM7" s="59"/>
      <c r="AN7" s="59"/>
      <c r="AO7" s="59"/>
      <c r="AP7" s="59"/>
      <c r="AQ7" s="59"/>
      <c r="AR7" s="59" t="s">
        <v>53</v>
      </c>
      <c r="AS7" s="59"/>
      <c r="AT7" s="59"/>
      <c r="AU7" s="59"/>
      <c r="AV7" s="59"/>
      <c r="AW7" s="59"/>
    </row>
    <row r="8" spans="1:49" ht="15" x14ac:dyDescent="0.25">
      <c r="A8" s="137" t="s">
        <v>142</v>
      </c>
      <c r="B8" s="117">
        <v>380</v>
      </c>
      <c r="C8" s="21">
        <v>1528</v>
      </c>
      <c r="D8" s="21">
        <v>364</v>
      </c>
      <c r="E8" s="23">
        <f>E9/B9*B8</f>
        <v>15.200000000000001</v>
      </c>
      <c r="F8" s="23">
        <f>F9/B9*B8</f>
        <v>3.8000000000000003</v>
      </c>
      <c r="G8" s="23">
        <f>G9/B9*B8</f>
        <v>34.199999999999996</v>
      </c>
      <c r="H8" s="23">
        <f>H9/B9*B8</f>
        <v>3.8000000000000003</v>
      </c>
      <c r="I8" s="23">
        <f>I9/B9*B8</f>
        <v>19</v>
      </c>
      <c r="J8" s="23">
        <f>J9/B9*B8</f>
        <v>3.7619999999999996</v>
      </c>
      <c r="K8" s="101"/>
      <c r="L8" s="9"/>
      <c r="M8" s="9"/>
      <c r="N8" s="21"/>
      <c r="O8" s="9"/>
      <c r="P8" s="9"/>
      <c r="Q8" s="9"/>
      <c r="R8" s="9"/>
      <c r="S8" s="9"/>
      <c r="T8" s="9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</row>
    <row r="9" spans="1:49" ht="15" x14ac:dyDescent="0.25">
      <c r="A9" s="137"/>
      <c r="B9" s="29">
        <v>100</v>
      </c>
      <c r="C9" s="29">
        <v>402</v>
      </c>
      <c r="D9" s="29">
        <v>96</v>
      </c>
      <c r="E9" s="31">
        <v>4</v>
      </c>
      <c r="F9" s="31">
        <v>1</v>
      </c>
      <c r="G9" s="31">
        <v>9</v>
      </c>
      <c r="H9" s="31">
        <v>1</v>
      </c>
      <c r="I9" s="31">
        <v>5</v>
      </c>
      <c r="J9" s="31">
        <v>0.99</v>
      </c>
      <c r="K9" s="102"/>
      <c r="L9" s="59"/>
      <c r="M9" s="59"/>
      <c r="N9" s="29"/>
      <c r="O9" s="59"/>
      <c r="P9" s="59"/>
      <c r="Q9" s="59"/>
      <c r="R9" s="59"/>
      <c r="S9" s="59"/>
      <c r="T9" s="59"/>
      <c r="U9" s="60"/>
      <c r="V9" s="60"/>
      <c r="W9" s="60"/>
      <c r="X9" s="60"/>
      <c r="Y9" s="60"/>
      <c r="Z9" s="60"/>
      <c r="AA9" s="60"/>
      <c r="AB9" s="60"/>
      <c r="AC9" s="60"/>
      <c r="AD9" s="60" t="s">
        <v>53</v>
      </c>
      <c r="AE9" s="60"/>
      <c r="AF9" s="60"/>
      <c r="AG9" s="60"/>
      <c r="AH9" s="60" t="s">
        <v>53</v>
      </c>
      <c r="AI9" s="60" t="s">
        <v>53</v>
      </c>
      <c r="AJ9" s="60"/>
      <c r="AK9" s="60"/>
      <c r="AL9" s="59"/>
      <c r="AM9" s="59"/>
      <c r="AN9" s="59"/>
      <c r="AO9" s="59"/>
      <c r="AP9" s="59"/>
      <c r="AQ9" s="59"/>
      <c r="AR9" s="59" t="s">
        <v>53</v>
      </c>
      <c r="AS9" s="59"/>
      <c r="AT9" s="59"/>
      <c r="AU9" s="59"/>
      <c r="AV9" s="59"/>
      <c r="AW9" s="59"/>
    </row>
    <row r="10" spans="1:49" ht="15" x14ac:dyDescent="0.25">
      <c r="A10" s="77" t="s">
        <v>90</v>
      </c>
      <c r="B10" s="78"/>
      <c r="C10" s="78"/>
      <c r="D10" s="78"/>
      <c r="E10" s="79"/>
      <c r="F10" s="79"/>
      <c r="G10" s="79"/>
      <c r="H10" s="79"/>
      <c r="I10" s="79"/>
      <c r="J10" s="79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70"/>
    </row>
    <row r="11" spans="1:49" ht="15" x14ac:dyDescent="0.25">
      <c r="A11" s="137" t="s">
        <v>143</v>
      </c>
      <c r="B11" s="117">
        <v>400</v>
      </c>
      <c r="C11" s="21">
        <v>2120</v>
      </c>
      <c r="D11" s="21">
        <v>420</v>
      </c>
      <c r="E11" s="23">
        <f>E12/B12*B11</f>
        <v>28.000000000000004</v>
      </c>
      <c r="F11" s="23">
        <f>F12/B12*B11</f>
        <v>4</v>
      </c>
      <c r="G11" s="23">
        <f>G12/B12*B11</f>
        <v>36</v>
      </c>
      <c r="H11" s="23">
        <f>H12/B12*B11</f>
        <v>8</v>
      </c>
      <c r="I11" s="23">
        <f>I12/B12*B11</f>
        <v>24</v>
      </c>
      <c r="J11" s="23">
        <f>J12/B12*B11</f>
        <v>4.5599999999999996</v>
      </c>
      <c r="K11" s="103"/>
      <c r="L11" s="71"/>
      <c r="M11" s="71"/>
      <c r="N11" s="65"/>
      <c r="O11" s="71"/>
      <c r="P11" s="71"/>
      <c r="Q11" s="71"/>
      <c r="R11" s="71"/>
      <c r="S11" s="71"/>
      <c r="T11" s="71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9"/>
    </row>
    <row r="12" spans="1:49" ht="15" x14ac:dyDescent="0.25">
      <c r="A12" s="137"/>
      <c r="B12" s="66">
        <v>100</v>
      </c>
      <c r="C12" s="66">
        <v>530</v>
      </c>
      <c r="D12" s="66">
        <v>127</v>
      </c>
      <c r="E12" s="67">
        <v>7</v>
      </c>
      <c r="F12" s="67">
        <v>1</v>
      </c>
      <c r="G12" s="67">
        <v>9</v>
      </c>
      <c r="H12" s="31">
        <v>2</v>
      </c>
      <c r="I12" s="31">
        <v>6</v>
      </c>
      <c r="J12" s="31">
        <v>1.1399999999999999</v>
      </c>
      <c r="K12" s="102"/>
      <c r="L12" s="59"/>
      <c r="M12" s="59"/>
      <c r="N12" s="66"/>
      <c r="O12" s="59"/>
      <c r="P12" s="59"/>
      <c r="Q12" s="59"/>
      <c r="R12" s="59"/>
      <c r="S12" s="59"/>
      <c r="T12" s="59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 t="s">
        <v>53</v>
      </c>
      <c r="AF12" s="60"/>
      <c r="AG12" s="60"/>
      <c r="AH12" s="60" t="s">
        <v>53</v>
      </c>
      <c r="AI12" s="60"/>
      <c r="AJ12" s="60"/>
      <c r="AK12" s="60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</row>
    <row r="13" spans="1:49" ht="15" x14ac:dyDescent="0.25">
      <c r="A13" s="143" t="s">
        <v>144</v>
      </c>
      <c r="B13" s="117">
        <v>410</v>
      </c>
      <c r="C13" s="21">
        <v>1779</v>
      </c>
      <c r="D13" s="21">
        <f>D14/B14*B13</f>
        <v>426.40000000000003</v>
      </c>
      <c r="E13" s="23">
        <f>E14/B14*B13</f>
        <v>24.599999999999998</v>
      </c>
      <c r="F13" s="23">
        <f>F14/B14*B13</f>
        <v>8.1999999999999993</v>
      </c>
      <c r="G13" s="23">
        <f>G14/B14*B13</f>
        <v>28.700000000000003</v>
      </c>
      <c r="H13" s="23">
        <f>H14/B14*B13</f>
        <v>4.0999999999999996</v>
      </c>
      <c r="I13" s="23">
        <f>I14/B14*B13</f>
        <v>20.5</v>
      </c>
      <c r="J13" s="23">
        <f>J14/B14*B13</f>
        <v>4.5100000000000007</v>
      </c>
      <c r="K13" s="101"/>
      <c r="L13" s="9"/>
      <c r="M13" s="9"/>
      <c r="N13" s="21"/>
      <c r="O13" s="9"/>
      <c r="P13" s="9"/>
      <c r="Q13" s="9"/>
      <c r="R13" s="9"/>
      <c r="S13" s="9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15" x14ac:dyDescent="0.25">
      <c r="A14" s="143"/>
      <c r="B14" s="29">
        <v>100</v>
      </c>
      <c r="C14" s="29">
        <v>434</v>
      </c>
      <c r="D14" s="29">
        <v>104</v>
      </c>
      <c r="E14" s="31">
        <v>6</v>
      </c>
      <c r="F14" s="31">
        <v>2</v>
      </c>
      <c r="G14" s="31">
        <v>7</v>
      </c>
      <c r="H14" s="31">
        <v>1</v>
      </c>
      <c r="I14" s="31">
        <v>5</v>
      </c>
      <c r="J14" s="31">
        <v>1.1000000000000001</v>
      </c>
      <c r="K14" s="102"/>
      <c r="L14" s="59"/>
      <c r="M14" s="59"/>
      <c r="N14" s="29"/>
      <c r="O14" s="59"/>
      <c r="P14" s="59"/>
      <c r="Q14" s="59"/>
      <c r="R14" s="59"/>
      <c r="S14" s="59"/>
      <c r="T14" s="59"/>
      <c r="U14" s="60" t="s">
        <v>53</v>
      </c>
      <c r="V14" s="60" t="s">
        <v>53</v>
      </c>
      <c r="W14" s="60"/>
      <c r="X14" s="60"/>
      <c r="Y14" s="60"/>
      <c r="Z14" s="60"/>
      <c r="AA14" s="60"/>
      <c r="AB14" s="60"/>
      <c r="AC14" s="60"/>
      <c r="AD14" s="60"/>
      <c r="AE14" s="60" t="s">
        <v>53</v>
      </c>
      <c r="AF14" s="60"/>
      <c r="AG14" s="60"/>
      <c r="AH14" s="60" t="s">
        <v>53</v>
      </c>
      <c r="AI14" s="60" t="s">
        <v>53</v>
      </c>
      <c r="AJ14" s="60"/>
      <c r="AK14" s="60"/>
      <c r="AL14" s="59"/>
      <c r="AM14" s="59"/>
      <c r="AN14" s="59"/>
      <c r="AO14" s="59"/>
      <c r="AP14" s="59"/>
      <c r="AQ14" s="59"/>
      <c r="AR14" s="59" t="s">
        <v>53</v>
      </c>
      <c r="AS14" s="59"/>
      <c r="AT14" s="59"/>
      <c r="AU14" s="59"/>
      <c r="AV14" s="59"/>
      <c r="AW14" s="59"/>
    </row>
    <row r="15" spans="1:49" ht="15" customHeight="1" x14ac:dyDescent="0.25">
      <c r="A15" s="137" t="s">
        <v>145</v>
      </c>
      <c r="B15" s="117">
        <v>350</v>
      </c>
      <c r="C15" s="21">
        <f>C16/B16*B15</f>
        <v>1676.5</v>
      </c>
      <c r="D15" s="21">
        <v>396</v>
      </c>
      <c r="E15" s="23">
        <f>E16/B16*B15</f>
        <v>3.5</v>
      </c>
      <c r="F15" s="23">
        <f>F16/B16*B15</f>
        <v>3.5</v>
      </c>
      <c r="G15" s="23">
        <f>G16/B16*B15</f>
        <v>84</v>
      </c>
      <c r="H15" s="23">
        <f>H16/B16*B15</f>
        <v>52.5</v>
      </c>
      <c r="I15" s="23">
        <f>I16/B16*B15</f>
        <v>7</v>
      </c>
      <c r="J15" s="23">
        <f>J16/B16*B15</f>
        <v>0.17500000000000002</v>
      </c>
      <c r="K15" s="101"/>
      <c r="L15" s="9"/>
      <c r="M15" s="9"/>
      <c r="N15" s="21"/>
      <c r="O15" s="9"/>
      <c r="P15" s="9"/>
      <c r="Q15" s="9"/>
      <c r="R15" s="9"/>
      <c r="S15" s="9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</row>
    <row r="16" spans="1:49" ht="15" customHeight="1" x14ac:dyDescent="0.25">
      <c r="A16" s="137"/>
      <c r="B16" s="29">
        <v>100</v>
      </c>
      <c r="C16" s="29">
        <v>479</v>
      </c>
      <c r="D16" s="29">
        <v>113</v>
      </c>
      <c r="E16" s="31">
        <v>1</v>
      </c>
      <c r="F16" s="31">
        <v>1</v>
      </c>
      <c r="G16" s="31">
        <v>24</v>
      </c>
      <c r="H16" s="31">
        <v>15</v>
      </c>
      <c r="I16" s="31">
        <v>2</v>
      </c>
      <c r="J16" s="31">
        <v>0.05</v>
      </c>
      <c r="K16" s="102"/>
      <c r="L16" s="59"/>
      <c r="M16" s="59"/>
      <c r="N16" s="25"/>
      <c r="O16" s="59"/>
      <c r="P16" s="59"/>
      <c r="Q16" s="59"/>
      <c r="R16" s="59"/>
      <c r="S16" s="59"/>
      <c r="T16" s="59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 t="s">
        <v>53</v>
      </c>
      <c r="AI16" s="60" t="s">
        <v>53</v>
      </c>
      <c r="AJ16" s="60"/>
      <c r="AK16" s="60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</row>
    <row r="17" spans="1:49" ht="15" customHeight="1" x14ac:dyDescent="0.25">
      <c r="A17" s="32" t="s">
        <v>100</v>
      </c>
      <c r="B17" s="76"/>
      <c r="C17" s="76"/>
      <c r="D17" s="76"/>
      <c r="E17" s="73"/>
      <c r="F17" s="73"/>
      <c r="G17" s="73"/>
      <c r="H17" s="73"/>
      <c r="I17" s="73"/>
      <c r="J17" s="73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</row>
    <row r="18" spans="1:49" ht="15" customHeight="1" x14ac:dyDescent="0.25">
      <c r="A18" s="137" t="s">
        <v>146</v>
      </c>
      <c r="B18" s="21">
        <v>400</v>
      </c>
      <c r="C18" s="21">
        <v>2120</v>
      </c>
      <c r="D18" s="21">
        <v>508</v>
      </c>
      <c r="E18" s="23">
        <f>E19/B19*B18</f>
        <v>28.000000000000004</v>
      </c>
      <c r="F18" s="23">
        <f>F19/B19*B18</f>
        <v>4</v>
      </c>
      <c r="G18" s="23">
        <f>G19/B19*B18</f>
        <v>36</v>
      </c>
      <c r="H18" s="23">
        <f>H19/B19*B18</f>
        <v>8</v>
      </c>
      <c r="I18" s="23">
        <f>I19/B19*B18</f>
        <v>24</v>
      </c>
      <c r="J18" s="23">
        <f>J19/B19*B18</f>
        <v>4.5599999999999996</v>
      </c>
      <c r="K18" s="103"/>
      <c r="L18" s="21"/>
      <c r="M18" s="71"/>
      <c r="N18" s="71"/>
      <c r="O18" s="71"/>
      <c r="P18" s="71"/>
      <c r="Q18" s="71"/>
      <c r="R18" s="71"/>
      <c r="S18" s="71"/>
      <c r="T18" s="71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</row>
    <row r="19" spans="1:49" ht="15" x14ac:dyDescent="0.25">
      <c r="A19" s="137"/>
      <c r="B19" s="66">
        <v>100</v>
      </c>
      <c r="C19" s="66">
        <v>530</v>
      </c>
      <c r="D19" s="66">
        <v>127</v>
      </c>
      <c r="E19" s="67">
        <v>7</v>
      </c>
      <c r="F19" s="67">
        <v>1</v>
      </c>
      <c r="G19" s="67">
        <v>9</v>
      </c>
      <c r="H19" s="67">
        <v>2</v>
      </c>
      <c r="I19" s="67">
        <v>6</v>
      </c>
      <c r="J19" s="67">
        <v>1.1399999999999999</v>
      </c>
      <c r="K19" s="102"/>
      <c r="L19" s="66"/>
      <c r="M19" s="59"/>
      <c r="N19" s="59"/>
      <c r="O19" s="59"/>
      <c r="P19" s="59"/>
      <c r="Q19" s="59"/>
      <c r="R19" s="59"/>
      <c r="S19" s="59"/>
      <c r="T19" s="59"/>
      <c r="U19" s="60" t="s">
        <v>53</v>
      </c>
      <c r="V19" s="60" t="s">
        <v>53</v>
      </c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 t="s">
        <v>53</v>
      </c>
      <c r="AI19" s="60" t="s">
        <v>53</v>
      </c>
      <c r="AJ19" s="60"/>
      <c r="AK19" s="60"/>
      <c r="AL19" s="59"/>
      <c r="AM19" s="59"/>
      <c r="AN19" s="59"/>
      <c r="AO19" s="59"/>
      <c r="AP19" s="59"/>
      <c r="AQ19" s="59"/>
      <c r="AR19" s="59" t="s">
        <v>53</v>
      </c>
      <c r="AS19" s="59"/>
      <c r="AT19" s="59"/>
      <c r="AU19" s="59"/>
      <c r="AV19" s="59"/>
      <c r="AW19" s="59"/>
    </row>
    <row r="20" spans="1:49" ht="15" customHeight="1" x14ac:dyDescent="0.25">
      <c r="A20" s="137" t="s">
        <v>147</v>
      </c>
      <c r="B20" s="106">
        <v>400</v>
      </c>
      <c r="C20" s="107">
        <f>C21/B21*B20</f>
        <v>2248</v>
      </c>
      <c r="D20" s="107">
        <v>540</v>
      </c>
      <c r="E20" s="108">
        <f>E21/B21*B20</f>
        <v>36</v>
      </c>
      <c r="F20" s="108">
        <f>F21/B21*B20</f>
        <v>12</v>
      </c>
      <c r="G20" s="108">
        <f>G21/B21*B20</f>
        <v>32</v>
      </c>
      <c r="H20" s="108">
        <f>H21/B21*B20</f>
        <v>8</v>
      </c>
      <c r="I20" s="108">
        <f>I21/B21*B20</f>
        <v>20</v>
      </c>
      <c r="J20" s="109">
        <f>J21/B21*B20</f>
        <v>4.6399999999999997</v>
      </c>
      <c r="K20" s="101"/>
      <c r="L20" s="21"/>
      <c r="M20" s="9"/>
      <c r="N20" s="9"/>
      <c r="O20" s="9"/>
      <c r="P20" s="9"/>
      <c r="Q20" s="9"/>
      <c r="R20" s="9"/>
      <c r="S20" s="9"/>
      <c r="T20" s="9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</row>
    <row r="21" spans="1:49" ht="15" x14ac:dyDescent="0.25">
      <c r="A21" s="137"/>
      <c r="B21" s="110">
        <v>100</v>
      </c>
      <c r="C21" s="111">
        <v>562</v>
      </c>
      <c r="D21" s="111">
        <v>135</v>
      </c>
      <c r="E21" s="98">
        <v>9</v>
      </c>
      <c r="F21" s="98">
        <v>3</v>
      </c>
      <c r="G21" s="98">
        <v>8</v>
      </c>
      <c r="H21" s="98">
        <v>2</v>
      </c>
      <c r="I21" s="98">
        <v>5</v>
      </c>
      <c r="J21" s="112">
        <v>1.1599999999999999</v>
      </c>
      <c r="K21" s="102"/>
      <c r="L21" s="66"/>
      <c r="M21" s="59"/>
      <c r="N21" s="59"/>
      <c r="O21" s="59"/>
      <c r="P21" s="59"/>
      <c r="Q21" s="59"/>
      <c r="R21" s="59"/>
      <c r="S21" s="59"/>
      <c r="T21" s="59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 t="s">
        <v>53</v>
      </c>
      <c r="AI21" s="60" t="s">
        <v>53</v>
      </c>
      <c r="AJ21" s="60"/>
      <c r="AK21" s="60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</row>
    <row r="22" spans="1:49" ht="15" customHeight="1" x14ac:dyDescent="0.25">
      <c r="A22" s="137" t="s">
        <v>148</v>
      </c>
      <c r="B22" s="21">
        <v>400</v>
      </c>
      <c r="C22" s="21">
        <v>2428</v>
      </c>
      <c r="D22" s="114">
        <v>580</v>
      </c>
      <c r="E22" s="23">
        <f>E23/B23*B22</f>
        <v>28.000000000000004</v>
      </c>
      <c r="F22" s="23">
        <f>F23/B23*B22</f>
        <v>4</v>
      </c>
      <c r="G22" s="23">
        <f>G23/B23*B22</f>
        <v>68</v>
      </c>
      <c r="H22" s="23">
        <v>0</v>
      </c>
      <c r="I22" s="23">
        <f>I23/B23*B22</f>
        <v>12</v>
      </c>
      <c r="J22" s="23">
        <f>J23/B23*B22</f>
        <v>0.68</v>
      </c>
      <c r="K22" s="101"/>
      <c r="L22" s="21"/>
      <c r="M22" s="9"/>
      <c r="N22" s="9"/>
      <c r="O22" s="9"/>
      <c r="P22" s="9"/>
      <c r="Q22" s="9"/>
      <c r="R22" s="9"/>
      <c r="S22" s="9"/>
      <c r="T22" s="9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15" x14ac:dyDescent="0.25">
      <c r="A23" s="137"/>
      <c r="B23" s="66">
        <v>100</v>
      </c>
      <c r="C23" s="66">
        <v>607</v>
      </c>
      <c r="D23" s="66">
        <v>145</v>
      </c>
      <c r="E23" s="67">
        <v>7</v>
      </c>
      <c r="F23" s="67">
        <v>1</v>
      </c>
      <c r="G23" s="67">
        <v>17</v>
      </c>
      <c r="H23" s="67">
        <v>8</v>
      </c>
      <c r="I23" s="67">
        <v>3</v>
      </c>
      <c r="J23" s="67">
        <v>0.17</v>
      </c>
      <c r="K23" s="102"/>
      <c r="L23" s="66"/>
      <c r="M23" s="59"/>
      <c r="N23" s="59"/>
      <c r="O23" s="59"/>
      <c r="P23" s="59"/>
      <c r="Q23" s="59"/>
      <c r="R23" s="59"/>
      <c r="S23" s="59"/>
      <c r="T23" s="59"/>
      <c r="U23" s="60" t="s">
        <v>53</v>
      </c>
      <c r="V23" s="60" t="s">
        <v>53</v>
      </c>
      <c r="W23" s="60"/>
      <c r="X23" s="60"/>
      <c r="Y23" s="60"/>
      <c r="Z23" s="60"/>
      <c r="AA23" s="60"/>
      <c r="AB23" s="60"/>
      <c r="AC23" s="60"/>
      <c r="AD23" s="60" t="s">
        <v>53</v>
      </c>
      <c r="AE23" s="60"/>
      <c r="AF23" s="60"/>
      <c r="AG23" s="60"/>
      <c r="AH23" s="60"/>
      <c r="AI23" s="60"/>
      <c r="AJ23" s="60"/>
      <c r="AK23" s="60"/>
      <c r="AL23" s="59"/>
      <c r="AM23" s="59"/>
      <c r="AN23" s="59"/>
      <c r="AO23" s="59"/>
      <c r="AP23" s="59"/>
      <c r="AQ23" s="59"/>
      <c r="AR23" s="59" t="s">
        <v>53</v>
      </c>
      <c r="AS23" s="59"/>
      <c r="AT23" s="59"/>
      <c r="AU23" s="59"/>
      <c r="AV23" s="59"/>
      <c r="AW23" s="59"/>
    </row>
    <row r="24" spans="1:49" ht="15" x14ac:dyDescent="0.25">
      <c r="A24" s="32" t="s">
        <v>94</v>
      </c>
      <c r="B24" s="33"/>
      <c r="C24" s="34"/>
      <c r="D24" s="34"/>
      <c r="E24" s="35"/>
      <c r="F24" s="35"/>
      <c r="G24" s="35"/>
      <c r="H24" s="35"/>
      <c r="I24" s="35"/>
      <c r="J24" s="35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</row>
    <row r="25" spans="1:49" ht="15" customHeight="1" x14ac:dyDescent="0.25">
      <c r="A25" s="138" t="s">
        <v>149</v>
      </c>
      <c r="B25" s="119">
        <v>420</v>
      </c>
      <c r="C25" s="107">
        <f>C26/B26*B25</f>
        <v>2562</v>
      </c>
      <c r="D25" s="107">
        <v>484</v>
      </c>
      <c r="E25" s="108">
        <f>E26/B26*B25</f>
        <v>46.2</v>
      </c>
      <c r="F25" s="108">
        <f>F26/B26*B25</f>
        <v>12.6</v>
      </c>
      <c r="G25" s="108">
        <f>G26/B26*B25</f>
        <v>29.400000000000002</v>
      </c>
      <c r="H25" s="108">
        <f>H26/B26*B25</f>
        <v>8.4</v>
      </c>
      <c r="I25" s="108">
        <f>I26/B26*B25</f>
        <v>16.8</v>
      </c>
      <c r="J25" s="109">
        <f>J26/B26*B25</f>
        <v>4.8719999999999999</v>
      </c>
      <c r="K25" s="101"/>
      <c r="L25" s="9"/>
      <c r="M25" s="21"/>
      <c r="N25" s="9"/>
      <c r="O25" s="9"/>
      <c r="P25" s="9"/>
      <c r="Q25" s="9"/>
      <c r="R25" s="9"/>
      <c r="S25" s="9"/>
      <c r="T25" s="9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</row>
    <row r="26" spans="1:49" ht="15" x14ac:dyDescent="0.25">
      <c r="A26" s="139"/>
      <c r="B26" s="110">
        <v>100</v>
      </c>
      <c r="C26" s="97">
        <v>610</v>
      </c>
      <c r="D26" s="97">
        <v>147</v>
      </c>
      <c r="E26" s="98">
        <v>11</v>
      </c>
      <c r="F26" s="98">
        <v>3</v>
      </c>
      <c r="G26" s="98">
        <v>7</v>
      </c>
      <c r="H26" s="98">
        <v>2</v>
      </c>
      <c r="I26" s="98">
        <v>4</v>
      </c>
      <c r="J26" s="112">
        <v>1.1599999999999999</v>
      </c>
      <c r="K26" s="102"/>
      <c r="L26" s="59" t="s">
        <v>53</v>
      </c>
      <c r="M26" s="29"/>
      <c r="N26" s="59"/>
      <c r="O26" s="59"/>
      <c r="P26" s="59"/>
      <c r="Q26" s="59"/>
      <c r="R26" s="59"/>
      <c r="S26" s="59"/>
      <c r="T26" s="59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 t="s">
        <v>53</v>
      </c>
      <c r="AI26" s="60" t="s">
        <v>53</v>
      </c>
      <c r="AJ26" s="60"/>
      <c r="AK26" s="60"/>
      <c r="AL26" s="59"/>
      <c r="AM26" s="59"/>
      <c r="AN26" s="59"/>
      <c r="AO26" s="59"/>
      <c r="AP26" s="59"/>
      <c r="AQ26" s="59"/>
      <c r="AR26" s="59" t="s">
        <v>53</v>
      </c>
      <c r="AS26" s="59"/>
      <c r="AT26" s="59"/>
      <c r="AU26" s="59"/>
      <c r="AV26" s="59"/>
      <c r="AW26" s="59"/>
    </row>
    <row r="27" spans="1:49" ht="15" x14ac:dyDescent="0.25">
      <c r="A27" s="138" t="s">
        <v>89</v>
      </c>
      <c r="B27" s="117">
        <v>400</v>
      </c>
      <c r="C27" s="21">
        <v>1360</v>
      </c>
      <c r="D27" s="21">
        <f>D28/B28*B27</f>
        <v>324</v>
      </c>
      <c r="E27" s="23">
        <f>E28/B28*B27</f>
        <v>12</v>
      </c>
      <c r="F27" s="23">
        <f>F28/B28*B27</f>
        <v>4</v>
      </c>
      <c r="G27" s="23">
        <f>G28/B28*B27</f>
        <v>28.000000000000004</v>
      </c>
      <c r="H27" s="23">
        <f>H28/B28*B27</f>
        <v>8</v>
      </c>
      <c r="I27" s="23">
        <f>I28/B28*B27</f>
        <v>24</v>
      </c>
      <c r="J27" s="23">
        <f>J28/B28*B27</f>
        <v>3.12</v>
      </c>
      <c r="K27" s="101"/>
      <c r="L27" s="9"/>
      <c r="M27" s="9"/>
      <c r="N27" s="21"/>
      <c r="O27" s="9"/>
      <c r="P27" s="9"/>
      <c r="Q27" s="9"/>
      <c r="R27" s="9"/>
      <c r="S27" s="9"/>
      <c r="T27" s="9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</row>
    <row r="28" spans="1:49" ht="15" x14ac:dyDescent="0.25">
      <c r="A28" s="139"/>
      <c r="B28" s="29">
        <v>100</v>
      </c>
      <c r="C28" s="29">
        <v>340</v>
      </c>
      <c r="D28" s="29">
        <v>81</v>
      </c>
      <c r="E28" s="31">
        <v>3</v>
      </c>
      <c r="F28" s="31">
        <v>1</v>
      </c>
      <c r="G28" s="31">
        <v>7</v>
      </c>
      <c r="H28" s="31">
        <v>2</v>
      </c>
      <c r="I28" s="31">
        <v>6</v>
      </c>
      <c r="J28" s="31">
        <v>0.78</v>
      </c>
      <c r="K28" s="102"/>
      <c r="L28" s="59"/>
      <c r="M28" s="59"/>
      <c r="N28" s="29"/>
      <c r="O28" s="59"/>
      <c r="P28" s="59"/>
      <c r="Q28" s="59"/>
      <c r="R28" s="59"/>
      <c r="S28" s="59"/>
      <c r="T28" s="59"/>
      <c r="U28" s="60"/>
      <c r="V28" s="60"/>
      <c r="W28" s="60"/>
      <c r="X28" s="60"/>
      <c r="Y28" s="60"/>
      <c r="Z28" s="60"/>
      <c r="AA28" s="60"/>
      <c r="AB28" s="60"/>
      <c r="AC28" s="60"/>
      <c r="AD28" s="60" t="s">
        <v>53</v>
      </c>
      <c r="AE28" s="60"/>
      <c r="AF28" s="60"/>
      <c r="AG28" s="60"/>
      <c r="AH28" s="60" t="s">
        <v>53</v>
      </c>
      <c r="AI28" s="60" t="s">
        <v>53</v>
      </c>
      <c r="AJ28" s="60"/>
      <c r="AK28" s="60"/>
      <c r="AL28" s="59"/>
      <c r="AM28" s="59"/>
      <c r="AN28" s="59"/>
      <c r="AO28" s="59"/>
      <c r="AP28" s="59"/>
      <c r="AQ28" s="59"/>
      <c r="AR28" s="59" t="s">
        <v>53</v>
      </c>
      <c r="AS28" s="59"/>
      <c r="AT28" s="59"/>
      <c r="AU28" s="59"/>
      <c r="AV28" s="59"/>
      <c r="AW28" s="59"/>
    </row>
    <row r="29" spans="1:49" ht="15" x14ac:dyDescent="0.25">
      <c r="A29" s="138" t="s">
        <v>150</v>
      </c>
      <c r="B29" s="117">
        <v>380</v>
      </c>
      <c r="C29" s="21">
        <v>1873</v>
      </c>
      <c r="D29" s="21">
        <v>445</v>
      </c>
      <c r="E29" s="23">
        <f>E30/B30*B29</f>
        <v>11.4</v>
      </c>
      <c r="F29" s="23">
        <f>F30/B30*B29</f>
        <v>3.8000000000000003</v>
      </c>
      <c r="G29" s="23">
        <f>G30/B30*B29</f>
        <v>72.2</v>
      </c>
      <c r="H29" s="23">
        <f>H30/B30*B29</f>
        <v>15.200000000000001</v>
      </c>
      <c r="I29" s="23">
        <f>I30/B30*B29</f>
        <v>11.4</v>
      </c>
      <c r="J29" s="23">
        <f>J30/B30*B29</f>
        <v>3.3440000000000003</v>
      </c>
      <c r="K29" s="101"/>
      <c r="L29" s="9"/>
      <c r="M29" s="9"/>
      <c r="N29" s="21"/>
      <c r="O29" s="9"/>
      <c r="P29" s="9"/>
      <c r="Q29" s="9"/>
      <c r="R29" s="9"/>
      <c r="S29" s="9"/>
      <c r="T29" s="9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</row>
    <row r="30" spans="1:49" ht="16.5" customHeight="1" x14ac:dyDescent="0.25">
      <c r="A30" s="139"/>
      <c r="B30" s="68">
        <v>100</v>
      </c>
      <c r="C30" s="25">
        <v>493</v>
      </c>
      <c r="D30" s="25">
        <v>117</v>
      </c>
      <c r="E30" s="69">
        <v>3</v>
      </c>
      <c r="F30" s="26">
        <v>1</v>
      </c>
      <c r="G30" s="26">
        <v>19</v>
      </c>
      <c r="H30" s="26">
        <v>4</v>
      </c>
      <c r="I30" s="26">
        <v>3</v>
      </c>
      <c r="J30" s="26">
        <v>0.88</v>
      </c>
      <c r="K30" s="102"/>
      <c r="L30" s="59"/>
      <c r="M30" s="59"/>
      <c r="N30" s="25"/>
      <c r="O30" s="59"/>
      <c r="P30" s="59"/>
      <c r="Q30" s="59"/>
      <c r="R30" s="59"/>
      <c r="S30" s="59"/>
      <c r="T30" s="59"/>
      <c r="U30" s="60" t="s">
        <v>53</v>
      </c>
      <c r="V30" s="60" t="s">
        <v>53</v>
      </c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</row>
    <row r="31" spans="1:49" ht="15" x14ac:dyDescent="0.25">
      <c r="A31" s="142" t="s">
        <v>92</v>
      </c>
      <c r="B31" s="117">
        <v>105</v>
      </c>
      <c r="C31" s="21">
        <v>425</v>
      </c>
      <c r="D31" s="21">
        <v>101</v>
      </c>
      <c r="E31" s="23">
        <v>9.4499999999999993</v>
      </c>
      <c r="F31" s="23">
        <v>1.26</v>
      </c>
      <c r="G31" s="23">
        <v>1.79</v>
      </c>
      <c r="H31" s="23">
        <v>1.58</v>
      </c>
      <c r="I31" s="23">
        <v>1.1599999999999999</v>
      </c>
      <c r="J31" s="23">
        <v>1.07</v>
      </c>
      <c r="K31" s="116"/>
      <c r="L31" s="94"/>
      <c r="M31" s="94"/>
      <c r="N31" s="95"/>
      <c r="O31" s="94"/>
      <c r="P31" s="94"/>
      <c r="Q31" s="94"/>
      <c r="R31" s="94"/>
      <c r="S31" s="94"/>
      <c r="T31" s="94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</row>
    <row r="32" spans="1:49" ht="15" x14ac:dyDescent="0.25">
      <c r="A32" s="142"/>
      <c r="B32" s="68">
        <v>100</v>
      </c>
      <c r="C32" s="25">
        <v>405</v>
      </c>
      <c r="D32" s="25">
        <v>96</v>
      </c>
      <c r="E32" s="69">
        <v>9</v>
      </c>
      <c r="F32" s="26">
        <v>1.2</v>
      </c>
      <c r="G32" s="26">
        <v>1.7</v>
      </c>
      <c r="H32" s="26">
        <v>1.5</v>
      </c>
      <c r="I32" s="26">
        <v>1.1000000000000001</v>
      </c>
      <c r="J32" s="26">
        <v>1.02</v>
      </c>
      <c r="K32" s="102" t="s">
        <v>53</v>
      </c>
      <c r="L32" s="59" t="s">
        <v>53</v>
      </c>
      <c r="M32" s="59"/>
      <c r="N32" s="29"/>
      <c r="O32" s="59"/>
      <c r="P32" s="59"/>
      <c r="Q32" s="59"/>
      <c r="R32" s="59"/>
      <c r="S32" s="59" t="s">
        <v>53</v>
      </c>
      <c r="T32" s="59"/>
      <c r="U32" s="60"/>
      <c r="V32" s="60"/>
      <c r="W32" s="60"/>
      <c r="X32" s="60"/>
      <c r="Y32" s="60"/>
      <c r="Z32" s="60"/>
      <c r="AA32" s="60"/>
      <c r="AB32" s="60"/>
      <c r="AC32" s="60"/>
      <c r="AD32" s="60" t="s">
        <v>53</v>
      </c>
      <c r="AE32" s="60"/>
      <c r="AF32" s="60"/>
      <c r="AG32" s="60"/>
      <c r="AH32" s="60" t="s">
        <v>53</v>
      </c>
      <c r="AI32" s="60" t="s">
        <v>53</v>
      </c>
      <c r="AJ32" s="60"/>
      <c r="AK32" s="60"/>
      <c r="AL32" s="59"/>
      <c r="AM32" s="59"/>
      <c r="AN32" s="59"/>
      <c r="AO32" s="59"/>
      <c r="AP32" s="59"/>
      <c r="AQ32" s="59"/>
      <c r="AR32" s="59" t="s">
        <v>53</v>
      </c>
      <c r="AS32" s="59" t="s">
        <v>53</v>
      </c>
      <c r="AT32" s="59"/>
      <c r="AU32" s="59"/>
      <c r="AV32" s="59"/>
      <c r="AW32" s="59"/>
    </row>
    <row r="33" spans="1:49" x14ac:dyDescent="0.25">
      <c r="A33" s="42" t="s">
        <v>95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</row>
    <row r="34" spans="1:49" ht="15" x14ac:dyDescent="0.25">
      <c r="A34" s="138" t="s">
        <v>151</v>
      </c>
      <c r="B34" s="117">
        <v>380</v>
      </c>
      <c r="C34" s="21">
        <v>2166</v>
      </c>
      <c r="D34" s="21">
        <f>D35/B35*B34</f>
        <v>516.80000000000007</v>
      </c>
      <c r="E34" s="23">
        <f>E35/B35*B34</f>
        <v>22.8</v>
      </c>
      <c r="F34" s="23">
        <f>F35/B35*B34</f>
        <v>7.6000000000000005</v>
      </c>
      <c r="G34" s="23">
        <f>G35/B35*B34</f>
        <v>49.4</v>
      </c>
      <c r="H34" s="23">
        <f>H35/B35*B34</f>
        <v>7.6000000000000005</v>
      </c>
      <c r="I34" s="23">
        <f>I35/B35*B34</f>
        <v>26.6</v>
      </c>
      <c r="J34" s="23">
        <f>J35/B35*B34</f>
        <v>4.2939999999999996</v>
      </c>
      <c r="K34" s="101"/>
      <c r="L34" s="9"/>
      <c r="M34" s="9"/>
      <c r="N34" s="21"/>
      <c r="O34" s="9"/>
      <c r="P34" s="9"/>
      <c r="Q34" s="9"/>
      <c r="R34" s="9"/>
      <c r="S34" s="9"/>
      <c r="T34" s="9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</row>
    <row r="35" spans="1:49" ht="15" x14ac:dyDescent="0.25">
      <c r="A35" s="139"/>
      <c r="B35" s="29">
        <v>100</v>
      </c>
      <c r="C35" s="29">
        <v>570</v>
      </c>
      <c r="D35" s="29">
        <v>136</v>
      </c>
      <c r="E35" s="31">
        <v>6</v>
      </c>
      <c r="F35" s="31">
        <v>2</v>
      </c>
      <c r="G35" s="31">
        <v>13</v>
      </c>
      <c r="H35" s="31">
        <v>2</v>
      </c>
      <c r="I35" s="31">
        <v>7</v>
      </c>
      <c r="J35" s="31">
        <v>1.1299999999999999</v>
      </c>
      <c r="K35" s="102"/>
      <c r="L35" s="59" t="s">
        <v>53</v>
      </c>
      <c r="M35" s="59"/>
      <c r="N35" s="29"/>
      <c r="O35" s="59"/>
      <c r="P35" s="59"/>
      <c r="Q35" s="59"/>
      <c r="R35" s="59"/>
      <c r="S35" s="59"/>
      <c r="T35" s="59"/>
      <c r="U35" s="60" t="s">
        <v>53</v>
      </c>
      <c r="V35" s="60" t="s">
        <v>53</v>
      </c>
      <c r="W35" s="60"/>
      <c r="X35" s="60"/>
      <c r="Y35" s="60"/>
      <c r="Z35" s="60"/>
      <c r="AA35" s="60"/>
      <c r="AB35" s="60"/>
      <c r="AC35" s="60"/>
      <c r="AD35" s="60" t="s">
        <v>53</v>
      </c>
      <c r="AE35" s="60"/>
      <c r="AF35" s="60"/>
      <c r="AG35" s="60"/>
      <c r="AH35" s="60" t="s">
        <v>53</v>
      </c>
      <c r="AI35" s="60" t="s">
        <v>53</v>
      </c>
      <c r="AJ35" s="60"/>
      <c r="AK35" s="60"/>
      <c r="AL35" s="59"/>
      <c r="AM35" s="59"/>
      <c r="AN35" s="59"/>
      <c r="AO35" s="59"/>
      <c r="AP35" s="59"/>
      <c r="AQ35" s="59"/>
      <c r="AR35" s="59" t="s">
        <v>53</v>
      </c>
      <c r="AS35" s="59"/>
      <c r="AT35" s="59"/>
      <c r="AU35" s="59"/>
      <c r="AV35" s="59"/>
      <c r="AW35" s="59"/>
    </row>
    <row r="36" spans="1:49" ht="15" x14ac:dyDescent="0.25">
      <c r="A36" s="138" t="s">
        <v>152</v>
      </c>
      <c r="B36" s="117">
        <v>400</v>
      </c>
      <c r="C36" s="21">
        <v>2236</v>
      </c>
      <c r="D36" s="21">
        <v>536</v>
      </c>
      <c r="E36" s="23">
        <f>E37/B37*B36</f>
        <v>32</v>
      </c>
      <c r="F36" s="23">
        <f>F37/B37*B36</f>
        <v>12</v>
      </c>
      <c r="G36" s="23">
        <f>G37/B37*B36</f>
        <v>28.000000000000004</v>
      </c>
      <c r="H36" s="23">
        <f>H37/B37*B36</f>
        <v>8</v>
      </c>
      <c r="I36" s="23">
        <f>I37/B37*B36</f>
        <v>32</v>
      </c>
      <c r="J36" s="23">
        <f>J37/B37*B36</f>
        <v>4.5999999999999996</v>
      </c>
      <c r="K36" s="101"/>
      <c r="L36" s="9"/>
      <c r="M36" s="9"/>
      <c r="N36" s="21"/>
      <c r="O36" s="9"/>
      <c r="P36" s="9"/>
      <c r="Q36" s="9"/>
      <c r="R36" s="9"/>
      <c r="S36" s="9"/>
      <c r="T36" s="9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</row>
    <row r="37" spans="1:49" ht="15" x14ac:dyDescent="0.25">
      <c r="A37" s="139"/>
      <c r="B37" s="29">
        <v>100</v>
      </c>
      <c r="C37" s="29">
        <v>559</v>
      </c>
      <c r="D37" s="29">
        <v>134</v>
      </c>
      <c r="E37" s="31">
        <v>8</v>
      </c>
      <c r="F37" s="31">
        <v>3</v>
      </c>
      <c r="G37" s="31">
        <v>7</v>
      </c>
      <c r="H37" s="31">
        <v>2</v>
      </c>
      <c r="I37" s="31">
        <v>8</v>
      </c>
      <c r="J37" s="31">
        <v>1.1499999999999999</v>
      </c>
      <c r="K37" s="102"/>
      <c r="L37" s="59"/>
      <c r="M37" s="59"/>
      <c r="N37" s="29"/>
      <c r="O37" s="59"/>
      <c r="P37" s="59"/>
      <c r="Q37" s="59"/>
      <c r="R37" s="59"/>
      <c r="S37" s="59"/>
      <c r="T37" s="59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 t="s">
        <v>53</v>
      </c>
      <c r="AF37" s="60"/>
      <c r="AG37" s="60"/>
      <c r="AH37" s="60" t="s">
        <v>53</v>
      </c>
      <c r="AI37" s="60" t="s">
        <v>53</v>
      </c>
      <c r="AJ37" s="60"/>
      <c r="AK37" s="60"/>
      <c r="AL37" s="59"/>
      <c r="AM37" s="59"/>
      <c r="AN37" s="59"/>
      <c r="AO37" s="59"/>
      <c r="AP37" s="59"/>
      <c r="AQ37" s="59"/>
      <c r="AR37" s="59" t="s">
        <v>53</v>
      </c>
      <c r="AS37" s="59"/>
      <c r="AT37" s="59"/>
      <c r="AU37" s="59"/>
      <c r="AV37" s="59"/>
      <c r="AW37" s="59"/>
    </row>
    <row r="38" spans="1:49" ht="15" x14ac:dyDescent="0.25">
      <c r="A38" s="142" t="s">
        <v>92</v>
      </c>
      <c r="B38" s="117">
        <v>105</v>
      </c>
      <c r="C38" s="21">
        <v>425</v>
      </c>
      <c r="D38" s="21">
        <v>101</v>
      </c>
      <c r="E38" s="23">
        <v>9.4499999999999993</v>
      </c>
      <c r="F38" s="23">
        <v>1.26</v>
      </c>
      <c r="G38" s="23">
        <v>1.79</v>
      </c>
      <c r="H38" s="23">
        <v>1.58</v>
      </c>
      <c r="I38" s="23">
        <v>1.1599999999999999</v>
      </c>
      <c r="J38" s="23">
        <v>1.07</v>
      </c>
      <c r="K38" s="116"/>
      <c r="L38" s="94"/>
      <c r="M38" s="94"/>
      <c r="N38" s="95"/>
      <c r="O38" s="94"/>
      <c r="P38" s="94"/>
      <c r="Q38" s="94"/>
      <c r="R38" s="94"/>
      <c r="S38" s="94"/>
      <c r="T38" s="94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</row>
    <row r="39" spans="1:49" ht="15" x14ac:dyDescent="0.25">
      <c r="A39" s="142"/>
      <c r="B39" s="68">
        <v>100</v>
      </c>
      <c r="C39" s="25">
        <v>405</v>
      </c>
      <c r="D39" s="25">
        <v>96</v>
      </c>
      <c r="E39" s="69">
        <v>9</v>
      </c>
      <c r="F39" s="26">
        <v>1.2</v>
      </c>
      <c r="G39" s="26">
        <v>1.7</v>
      </c>
      <c r="H39" s="26">
        <v>1.5</v>
      </c>
      <c r="I39" s="26">
        <v>1.1000000000000001</v>
      </c>
      <c r="J39" s="26">
        <v>1.02</v>
      </c>
      <c r="K39" s="102" t="s">
        <v>53</v>
      </c>
      <c r="L39" s="59" t="s">
        <v>53</v>
      </c>
      <c r="M39" s="59"/>
      <c r="N39" s="29"/>
      <c r="O39" s="59"/>
      <c r="P39" s="59"/>
      <c r="Q39" s="59"/>
      <c r="R39" s="59"/>
      <c r="S39" s="59" t="s">
        <v>53</v>
      </c>
      <c r="T39" s="59"/>
      <c r="U39" s="60"/>
      <c r="V39" s="60"/>
      <c r="W39" s="60"/>
      <c r="X39" s="60"/>
      <c r="Y39" s="60"/>
      <c r="Z39" s="60"/>
      <c r="AA39" s="60"/>
      <c r="AB39" s="60"/>
      <c r="AC39" s="60"/>
      <c r="AD39" s="60" t="s">
        <v>53</v>
      </c>
      <c r="AE39" s="60"/>
      <c r="AF39" s="60"/>
      <c r="AG39" s="60"/>
      <c r="AH39" s="60" t="s">
        <v>53</v>
      </c>
      <c r="AI39" s="60" t="s">
        <v>53</v>
      </c>
      <c r="AJ39" s="60"/>
      <c r="AK39" s="60"/>
      <c r="AL39" s="59"/>
      <c r="AM39" s="59"/>
      <c r="AN39" s="59"/>
      <c r="AO39" s="59"/>
      <c r="AP39" s="59"/>
      <c r="AQ39" s="59"/>
      <c r="AR39" s="59" t="s">
        <v>53</v>
      </c>
      <c r="AS39" s="59" t="s">
        <v>53</v>
      </c>
      <c r="AT39" s="59"/>
      <c r="AU39" s="59"/>
      <c r="AV39" s="59"/>
      <c r="AW39" s="59"/>
    </row>
    <row r="40" spans="1:49" ht="15" customHeight="1" x14ac:dyDescent="0.25">
      <c r="A40" s="138" t="s">
        <v>153</v>
      </c>
      <c r="B40" s="119">
        <v>405</v>
      </c>
      <c r="C40" s="107">
        <v>2502</v>
      </c>
      <c r="D40" s="107">
        <v>595</v>
      </c>
      <c r="E40" s="108">
        <f>E41/B41*B40</f>
        <v>20.25</v>
      </c>
      <c r="F40" s="108">
        <f>F41/B41*B40</f>
        <v>4.05</v>
      </c>
      <c r="G40" s="108">
        <f>G41/B41*B40</f>
        <v>81</v>
      </c>
      <c r="H40" s="108">
        <f>H41/B41*B40</f>
        <v>48.6</v>
      </c>
      <c r="I40" s="108">
        <f>I41/B41*B40</f>
        <v>20.25</v>
      </c>
      <c r="J40" s="109">
        <f>J41/B41*B40</f>
        <v>1.62</v>
      </c>
      <c r="K40" s="101"/>
      <c r="L40" s="9"/>
      <c r="M40" s="9"/>
      <c r="N40" s="21"/>
      <c r="O40" s="9"/>
      <c r="P40" s="9"/>
      <c r="Q40" s="9"/>
      <c r="R40" s="9"/>
      <c r="S40" s="9"/>
      <c r="T40" s="9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</row>
    <row r="41" spans="1:49" ht="15" x14ac:dyDescent="0.25">
      <c r="A41" s="139"/>
      <c r="B41" s="113">
        <v>100</v>
      </c>
      <c r="C41" s="97">
        <v>618</v>
      </c>
      <c r="D41" s="97">
        <v>147</v>
      </c>
      <c r="E41" s="98">
        <v>5</v>
      </c>
      <c r="F41" s="98">
        <v>1</v>
      </c>
      <c r="G41" s="98">
        <v>20</v>
      </c>
      <c r="H41" s="98">
        <v>12</v>
      </c>
      <c r="I41" s="98">
        <v>5</v>
      </c>
      <c r="J41" s="112">
        <v>0.4</v>
      </c>
      <c r="K41" s="102"/>
      <c r="L41" s="59"/>
      <c r="M41" s="59"/>
      <c r="N41" s="29"/>
      <c r="O41" s="59"/>
      <c r="P41" s="59"/>
      <c r="Q41" s="59"/>
      <c r="R41" s="59"/>
      <c r="S41" s="59"/>
      <c r="T41" s="59"/>
      <c r="U41" s="60" t="s">
        <v>53</v>
      </c>
      <c r="V41" s="60" t="s">
        <v>53</v>
      </c>
      <c r="W41" s="60"/>
      <c r="X41" s="60"/>
      <c r="Y41" s="60"/>
      <c r="Z41" s="60"/>
      <c r="AA41" s="60"/>
      <c r="AB41" s="60"/>
      <c r="AC41" s="60"/>
      <c r="AD41" s="60" t="s">
        <v>53</v>
      </c>
      <c r="AE41" s="60"/>
      <c r="AF41" s="60"/>
      <c r="AG41" s="60"/>
      <c r="AH41" s="60" t="s">
        <v>53</v>
      </c>
      <c r="AI41" s="60" t="s">
        <v>53</v>
      </c>
      <c r="AJ41" s="60"/>
      <c r="AK41" s="60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</row>
    <row r="42" spans="1:49" ht="15" customHeight="1" x14ac:dyDescent="0.25">
      <c r="A42" s="82" t="s">
        <v>96</v>
      </c>
      <c r="B42" s="83"/>
      <c r="C42" s="34"/>
      <c r="D42" s="34"/>
      <c r="E42" s="84"/>
      <c r="F42" s="35"/>
      <c r="G42" s="35"/>
      <c r="H42" s="35"/>
      <c r="I42" s="35"/>
      <c r="J42" s="105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</row>
    <row r="43" spans="1:49" ht="15" x14ac:dyDescent="0.25">
      <c r="A43" s="137" t="s">
        <v>154</v>
      </c>
      <c r="B43" s="119">
        <v>370</v>
      </c>
      <c r="C43" s="107">
        <v>2730</v>
      </c>
      <c r="D43" s="107">
        <v>436</v>
      </c>
      <c r="E43" s="108">
        <f>E44/B44*B43</f>
        <v>40.700000000000003</v>
      </c>
      <c r="F43" s="108">
        <f>F44/B44*B43</f>
        <v>11.1</v>
      </c>
      <c r="G43" s="108">
        <f>G44/B44*B43</f>
        <v>48.1</v>
      </c>
      <c r="H43" s="108">
        <f>H44/B44*B43</f>
        <v>11.1</v>
      </c>
      <c r="I43" s="108">
        <f>I44/B44*B43</f>
        <v>22.2</v>
      </c>
      <c r="J43" s="109">
        <f>J44/B44*B43</f>
        <v>4.3659999999999997</v>
      </c>
      <c r="K43" s="103"/>
      <c r="L43" s="65"/>
      <c r="M43" s="71"/>
      <c r="N43" s="71"/>
      <c r="O43" s="71"/>
      <c r="P43" s="71"/>
      <c r="Q43" s="71"/>
      <c r="R43" s="71"/>
      <c r="S43" s="71"/>
      <c r="T43" s="71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</row>
    <row r="44" spans="1:49" ht="15" x14ac:dyDescent="0.25">
      <c r="A44" s="137"/>
      <c r="B44" s="113">
        <v>100</v>
      </c>
      <c r="C44" s="97">
        <v>738</v>
      </c>
      <c r="D44" s="97">
        <v>672</v>
      </c>
      <c r="E44" s="98">
        <v>11</v>
      </c>
      <c r="F44" s="98">
        <v>3</v>
      </c>
      <c r="G44" s="98">
        <v>13</v>
      </c>
      <c r="H44" s="98">
        <v>3</v>
      </c>
      <c r="I44" s="98">
        <v>6</v>
      </c>
      <c r="J44" s="112">
        <v>1.18</v>
      </c>
      <c r="K44" s="102"/>
      <c r="L44" s="146" t="s">
        <v>53</v>
      </c>
      <c r="M44" s="59"/>
      <c r="N44" s="59"/>
      <c r="O44" s="59"/>
      <c r="P44" s="59"/>
      <c r="Q44" s="59"/>
      <c r="R44" s="59"/>
      <c r="S44" s="59"/>
      <c r="T44" s="59"/>
      <c r="U44" s="60" t="s">
        <v>53</v>
      </c>
      <c r="V44" s="60" t="s">
        <v>53</v>
      </c>
      <c r="W44" s="60"/>
      <c r="X44" s="60"/>
      <c r="Y44" s="60"/>
      <c r="Z44" s="60"/>
      <c r="AA44" s="60"/>
      <c r="AB44" s="60"/>
      <c r="AC44" s="60"/>
      <c r="AD44" s="60" t="s">
        <v>53</v>
      </c>
      <c r="AE44" s="60"/>
      <c r="AF44" s="60"/>
      <c r="AG44" s="60"/>
      <c r="AH44" s="60" t="s">
        <v>53</v>
      </c>
      <c r="AI44" s="60" t="s">
        <v>53</v>
      </c>
      <c r="AJ44" s="60"/>
      <c r="AK44" s="60"/>
      <c r="AL44" s="59"/>
      <c r="AM44" s="59"/>
      <c r="AN44" s="59"/>
      <c r="AO44" s="59"/>
      <c r="AP44" s="59"/>
      <c r="AQ44" s="59"/>
      <c r="AR44" s="59" t="s">
        <v>53</v>
      </c>
      <c r="AS44" s="59"/>
      <c r="AT44" s="59"/>
      <c r="AU44" s="59"/>
      <c r="AV44" s="59"/>
      <c r="AW44" s="59"/>
    </row>
    <row r="45" spans="1:49" ht="15" x14ac:dyDescent="0.25">
      <c r="A45" s="142" t="s">
        <v>92</v>
      </c>
      <c r="B45" s="117">
        <v>105</v>
      </c>
      <c r="C45" s="21">
        <v>425</v>
      </c>
      <c r="D45" s="21">
        <v>101</v>
      </c>
      <c r="E45" s="23">
        <v>9.4499999999999993</v>
      </c>
      <c r="F45" s="23">
        <v>1.26</v>
      </c>
      <c r="G45" s="23">
        <v>1.79</v>
      </c>
      <c r="H45" s="23">
        <v>1.58</v>
      </c>
      <c r="I45" s="23">
        <v>1.1599999999999999</v>
      </c>
      <c r="J45" s="23">
        <v>1.07</v>
      </c>
      <c r="K45" s="116"/>
      <c r="L45" s="94"/>
      <c r="M45" s="94"/>
      <c r="N45" s="95"/>
      <c r="O45" s="94"/>
      <c r="P45" s="94"/>
      <c r="Q45" s="94"/>
      <c r="R45" s="94"/>
      <c r="S45" s="94"/>
      <c r="T45" s="94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</row>
    <row r="46" spans="1:49" ht="15" x14ac:dyDescent="0.25">
      <c r="A46" s="142"/>
      <c r="B46" s="68">
        <v>100</v>
      </c>
      <c r="C46" s="25">
        <v>405</v>
      </c>
      <c r="D46" s="25">
        <v>96</v>
      </c>
      <c r="E46" s="69">
        <v>9</v>
      </c>
      <c r="F46" s="26">
        <v>1.2</v>
      </c>
      <c r="G46" s="26">
        <v>1.7</v>
      </c>
      <c r="H46" s="26">
        <v>1.5</v>
      </c>
      <c r="I46" s="26">
        <v>1.1000000000000001</v>
      </c>
      <c r="J46" s="26">
        <v>1.02</v>
      </c>
      <c r="K46" s="102" t="s">
        <v>53</v>
      </c>
      <c r="L46" s="59" t="s">
        <v>53</v>
      </c>
      <c r="M46" s="59"/>
      <c r="N46" s="29"/>
      <c r="O46" s="59"/>
      <c r="P46" s="59"/>
      <c r="Q46" s="59"/>
      <c r="R46" s="59"/>
      <c r="S46" s="59" t="s">
        <v>53</v>
      </c>
      <c r="T46" s="59"/>
      <c r="U46" s="60"/>
      <c r="V46" s="60"/>
      <c r="W46" s="60"/>
      <c r="X46" s="60"/>
      <c r="Y46" s="60"/>
      <c r="Z46" s="60"/>
      <c r="AA46" s="60"/>
      <c r="AB46" s="60"/>
      <c r="AC46" s="60"/>
      <c r="AD46" s="60" t="s">
        <v>53</v>
      </c>
      <c r="AE46" s="60"/>
      <c r="AF46" s="60"/>
      <c r="AG46" s="60"/>
      <c r="AH46" s="60" t="s">
        <v>53</v>
      </c>
      <c r="AI46" s="60" t="s">
        <v>53</v>
      </c>
      <c r="AJ46" s="60"/>
      <c r="AK46" s="60"/>
      <c r="AL46" s="59"/>
      <c r="AM46" s="59"/>
      <c r="AN46" s="59"/>
      <c r="AO46" s="59"/>
      <c r="AP46" s="59"/>
      <c r="AQ46" s="59"/>
      <c r="AR46" s="59" t="s">
        <v>53</v>
      </c>
      <c r="AS46" s="59" t="s">
        <v>53</v>
      </c>
      <c r="AT46" s="59"/>
      <c r="AU46" s="59"/>
      <c r="AV46" s="59"/>
      <c r="AW46" s="59"/>
    </row>
    <row r="47" spans="1:49" ht="15" x14ac:dyDescent="0.25">
      <c r="A47" s="137" t="s">
        <v>97</v>
      </c>
      <c r="B47" s="119">
        <v>400</v>
      </c>
      <c r="C47" s="107">
        <f>C48/B48*B47</f>
        <v>860</v>
      </c>
      <c r="D47" s="107">
        <f>D48/B48*B47</f>
        <v>204</v>
      </c>
      <c r="E47" s="108">
        <f>E48/B48*B47</f>
        <v>4</v>
      </c>
      <c r="F47" s="108">
        <f>F48/B48*B47</f>
        <v>4</v>
      </c>
      <c r="G47" s="108">
        <f>G48/B48*B47</f>
        <v>24</v>
      </c>
      <c r="H47" s="108">
        <f>H48/B48*B47</f>
        <v>4</v>
      </c>
      <c r="I47" s="108">
        <f>I48/B48*B47</f>
        <v>16</v>
      </c>
      <c r="J47" s="109">
        <f>J48/B48*B47</f>
        <v>3.8</v>
      </c>
      <c r="K47" s="101"/>
      <c r="L47" s="21"/>
      <c r="M47" s="9"/>
      <c r="N47" s="9"/>
      <c r="O47" s="9"/>
      <c r="P47" s="9"/>
      <c r="Q47" s="9"/>
      <c r="R47" s="9"/>
      <c r="S47" s="9"/>
      <c r="T47" s="9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</row>
    <row r="48" spans="1:49" ht="15" x14ac:dyDescent="0.25">
      <c r="A48" s="137"/>
      <c r="B48" s="113">
        <v>100</v>
      </c>
      <c r="C48" s="97">
        <v>215</v>
      </c>
      <c r="D48" s="97">
        <v>51</v>
      </c>
      <c r="E48" s="98">
        <v>1</v>
      </c>
      <c r="F48" s="98">
        <v>1</v>
      </c>
      <c r="G48" s="98">
        <v>6</v>
      </c>
      <c r="H48" s="98">
        <v>1</v>
      </c>
      <c r="I48" s="98">
        <v>4</v>
      </c>
      <c r="J48" s="112">
        <v>0.95</v>
      </c>
      <c r="K48" s="102"/>
      <c r="L48" s="29"/>
      <c r="M48" s="59"/>
      <c r="N48" s="59"/>
      <c r="O48" s="59"/>
      <c r="P48" s="59"/>
      <c r="Q48" s="59"/>
      <c r="R48" s="59"/>
      <c r="S48" s="59"/>
      <c r="T48" s="59"/>
      <c r="U48" s="60" t="s">
        <v>53</v>
      </c>
      <c r="V48" s="60" t="s">
        <v>53</v>
      </c>
      <c r="W48" s="60"/>
      <c r="X48" s="60"/>
      <c r="Y48" s="60"/>
      <c r="Z48" s="60"/>
      <c r="AA48" s="60"/>
      <c r="AB48" s="60"/>
      <c r="AC48" s="60"/>
      <c r="AD48" s="60" t="s">
        <v>53</v>
      </c>
      <c r="AE48" s="60"/>
      <c r="AF48" s="60"/>
      <c r="AG48" s="60"/>
      <c r="AH48" s="60"/>
      <c r="AI48" s="60"/>
      <c r="AJ48" s="60"/>
      <c r="AK48" s="60"/>
      <c r="AL48" s="59"/>
      <c r="AM48" s="59"/>
      <c r="AN48" s="59"/>
      <c r="AO48" s="59"/>
      <c r="AP48" s="59"/>
      <c r="AQ48" s="59"/>
      <c r="AR48" s="59" t="s">
        <v>53</v>
      </c>
      <c r="AS48" s="59"/>
      <c r="AT48" s="59"/>
      <c r="AU48" s="59"/>
      <c r="AV48" s="59"/>
      <c r="AW48" s="59"/>
    </row>
    <row r="49" spans="1:49" ht="15" x14ac:dyDescent="0.25">
      <c r="A49" s="137" t="s">
        <v>155</v>
      </c>
      <c r="B49" s="21">
        <v>410</v>
      </c>
      <c r="C49" s="21">
        <f>C50/B50*B49</f>
        <v>2181.2000000000003</v>
      </c>
      <c r="D49" s="21">
        <v>520</v>
      </c>
      <c r="E49" s="23">
        <f>E50/B50*B49</f>
        <v>20.5</v>
      </c>
      <c r="F49" s="23">
        <f>F50/B50*B49</f>
        <v>4.0999999999999996</v>
      </c>
      <c r="G49" s="23">
        <f>G50/B50*B49</f>
        <v>65.599999999999994</v>
      </c>
      <c r="H49" s="23">
        <f>H50/B50*B49</f>
        <v>16.399999999999999</v>
      </c>
      <c r="I49" s="23">
        <f>I50/B50*B49</f>
        <v>12.299999999999999</v>
      </c>
      <c r="J49" s="23">
        <f>J50/B50*B49</f>
        <v>4.8789999999999996</v>
      </c>
      <c r="K49" s="101"/>
      <c r="L49" s="9"/>
      <c r="M49" s="9"/>
      <c r="N49" s="9"/>
      <c r="O49" s="9"/>
      <c r="P49" s="9"/>
      <c r="Q49" s="9"/>
      <c r="R49" s="9"/>
      <c r="S49" s="9"/>
      <c r="T49" s="9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49" ht="15" x14ac:dyDescent="0.25">
      <c r="A50" s="137"/>
      <c r="B50" s="29">
        <v>100</v>
      </c>
      <c r="C50" s="29">
        <v>532</v>
      </c>
      <c r="D50" s="29">
        <v>127</v>
      </c>
      <c r="E50" s="31">
        <v>5</v>
      </c>
      <c r="F50" s="31">
        <v>1</v>
      </c>
      <c r="G50" s="31">
        <v>16</v>
      </c>
      <c r="H50" s="31">
        <v>4</v>
      </c>
      <c r="I50" s="31">
        <v>3</v>
      </c>
      <c r="J50" s="31">
        <v>1.19</v>
      </c>
      <c r="K50" s="102"/>
      <c r="L50" s="59"/>
      <c r="M50" s="59"/>
      <c r="N50" s="59"/>
      <c r="O50" s="59"/>
      <c r="P50" s="59"/>
      <c r="Q50" s="59"/>
      <c r="R50" s="59"/>
      <c r="S50" s="59"/>
      <c r="T50" s="59"/>
      <c r="U50" s="60" t="s">
        <v>53</v>
      </c>
      <c r="V50" s="60" t="s">
        <v>53</v>
      </c>
      <c r="W50" s="60"/>
      <c r="X50" s="60"/>
      <c r="Y50" s="60"/>
      <c r="Z50" s="60"/>
      <c r="AA50" s="60"/>
      <c r="AB50" s="60"/>
      <c r="AC50" s="60"/>
      <c r="AD50" s="60" t="s">
        <v>53</v>
      </c>
      <c r="AE50" s="60"/>
      <c r="AF50" s="60"/>
      <c r="AG50" s="60"/>
      <c r="AH50" s="60" t="s">
        <v>53</v>
      </c>
      <c r="AI50" s="60" t="s">
        <v>53</v>
      </c>
      <c r="AJ50" s="60"/>
      <c r="AK50" s="60"/>
      <c r="AL50" s="59"/>
      <c r="AM50" s="59"/>
      <c r="AN50" s="59"/>
      <c r="AO50" s="59"/>
      <c r="AP50" s="59"/>
      <c r="AQ50" s="59"/>
      <c r="AR50" s="59" t="s">
        <v>53</v>
      </c>
      <c r="AS50" s="59"/>
      <c r="AT50" s="59"/>
      <c r="AU50" s="59"/>
      <c r="AV50" s="59"/>
      <c r="AW50" s="59"/>
    </row>
    <row r="51" spans="1:49" x14ac:dyDescent="0.25">
      <c r="A51" s="82" t="s">
        <v>98</v>
      </c>
      <c r="B51" s="83"/>
      <c r="C51" s="34"/>
      <c r="D51" s="34"/>
      <c r="E51" s="84"/>
      <c r="F51" s="35"/>
      <c r="G51" s="35"/>
      <c r="H51" s="35"/>
      <c r="I51" s="35"/>
      <c r="J51" s="35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</row>
    <row r="52" spans="1:49" ht="15" x14ac:dyDescent="0.25">
      <c r="A52" s="137" t="s">
        <v>156</v>
      </c>
      <c r="B52" s="107">
        <v>380</v>
      </c>
      <c r="C52" s="107">
        <f>C53/B53*B52</f>
        <v>2306.6</v>
      </c>
      <c r="D52" s="107">
        <v>551</v>
      </c>
      <c r="E52" s="108">
        <f>E53/B53*B52</f>
        <v>26.6</v>
      </c>
      <c r="F52" s="108">
        <f>F53/B53*B52</f>
        <v>7.6000000000000005</v>
      </c>
      <c r="G52" s="108">
        <f>G53/B53*B52</f>
        <v>45.6</v>
      </c>
      <c r="H52" s="108">
        <f>H53/B53*B52</f>
        <v>7.6000000000000005</v>
      </c>
      <c r="I52" s="108">
        <f>I53/B53*B52</f>
        <v>30.400000000000002</v>
      </c>
      <c r="J52" s="108">
        <f>J53/B53*B52</f>
        <v>3.6479999999999997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</row>
    <row r="53" spans="1:49" ht="15" x14ac:dyDescent="0.25">
      <c r="A53" s="137"/>
      <c r="B53" s="97">
        <v>100</v>
      </c>
      <c r="C53" s="97">
        <v>607</v>
      </c>
      <c r="D53" s="97">
        <v>145</v>
      </c>
      <c r="E53" s="98">
        <v>7</v>
      </c>
      <c r="F53" s="98">
        <v>2</v>
      </c>
      <c r="G53" s="98">
        <v>12</v>
      </c>
      <c r="H53" s="98">
        <v>2</v>
      </c>
      <c r="I53" s="98">
        <v>8</v>
      </c>
      <c r="J53" s="98">
        <v>0.96</v>
      </c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60" t="s">
        <v>53</v>
      </c>
      <c r="V53" s="60" t="s">
        <v>53</v>
      </c>
      <c r="W53" s="60"/>
      <c r="X53" s="60"/>
      <c r="Y53" s="60"/>
      <c r="Z53" s="60"/>
      <c r="AA53" s="60"/>
      <c r="AB53" s="60"/>
      <c r="AC53" s="60"/>
      <c r="AD53" s="60" t="s">
        <v>53</v>
      </c>
      <c r="AE53" s="60"/>
      <c r="AF53" s="60"/>
      <c r="AG53" s="60"/>
      <c r="AH53" s="60" t="s">
        <v>53</v>
      </c>
      <c r="AI53" s="60" t="s">
        <v>53</v>
      </c>
      <c r="AJ53" s="60"/>
      <c r="AK53" s="60"/>
      <c r="AL53" s="59"/>
      <c r="AM53" s="59"/>
      <c r="AN53" s="59"/>
      <c r="AO53" s="59"/>
      <c r="AP53" s="59"/>
      <c r="AQ53" s="59"/>
      <c r="AR53" s="59" t="s">
        <v>53</v>
      </c>
      <c r="AS53" s="59"/>
      <c r="AT53" s="59"/>
      <c r="AU53" s="59"/>
      <c r="AV53" s="59"/>
      <c r="AW53" s="59"/>
    </row>
    <row r="54" spans="1:49" ht="15" x14ac:dyDescent="0.25">
      <c r="A54" s="137" t="s">
        <v>93</v>
      </c>
      <c r="B54" s="118">
        <v>440</v>
      </c>
      <c r="C54" s="107">
        <f>C55/B55*B54</f>
        <v>1680.8</v>
      </c>
      <c r="D54" s="107">
        <v>400</v>
      </c>
      <c r="E54" s="108">
        <f>E55/B55*B54</f>
        <v>13.2</v>
      </c>
      <c r="F54" s="108">
        <f>F55/B55*B54</f>
        <v>4.4000000000000004</v>
      </c>
      <c r="G54" s="108">
        <f>G55/B55*B54</f>
        <v>30.800000000000004</v>
      </c>
      <c r="H54" s="108">
        <f>H55/B55*B54</f>
        <v>4.4000000000000004</v>
      </c>
      <c r="I54" s="108">
        <f>I55/B55*B54</f>
        <v>35.200000000000003</v>
      </c>
      <c r="J54" s="108">
        <f>J55/B55*B54</f>
        <v>3.036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</row>
    <row r="55" spans="1:49" ht="15" x14ac:dyDescent="0.25">
      <c r="A55" s="137"/>
      <c r="B55" s="97">
        <v>100</v>
      </c>
      <c r="C55" s="97">
        <v>382</v>
      </c>
      <c r="D55" s="97">
        <v>91</v>
      </c>
      <c r="E55" s="98">
        <v>3</v>
      </c>
      <c r="F55" s="98">
        <v>1</v>
      </c>
      <c r="G55" s="98">
        <v>7</v>
      </c>
      <c r="H55" s="98">
        <v>1</v>
      </c>
      <c r="I55" s="98">
        <v>8</v>
      </c>
      <c r="J55" s="98">
        <v>0.69</v>
      </c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 t="s">
        <v>53</v>
      </c>
      <c r="AI55" s="60"/>
      <c r="AJ55" s="60"/>
      <c r="AK55" s="60"/>
      <c r="AL55" s="59"/>
      <c r="AM55" s="59"/>
      <c r="AN55" s="59"/>
      <c r="AO55" s="59"/>
      <c r="AP55" s="59"/>
      <c r="AQ55" s="59"/>
      <c r="AR55" s="59" t="s">
        <v>53</v>
      </c>
      <c r="AS55" s="59"/>
      <c r="AT55" s="59"/>
      <c r="AU55" s="59"/>
      <c r="AV55" s="59"/>
      <c r="AW55" s="59"/>
    </row>
    <row r="56" spans="1:49" ht="15" customHeight="1" x14ac:dyDescent="0.25">
      <c r="A56" s="137" t="s">
        <v>140</v>
      </c>
      <c r="B56" s="119">
        <v>440</v>
      </c>
      <c r="C56" s="107">
        <v>2032</v>
      </c>
      <c r="D56" s="107">
        <v>484</v>
      </c>
      <c r="E56" s="108">
        <f>E57/B57*B56</f>
        <v>17.600000000000001</v>
      </c>
      <c r="F56" s="108">
        <f>F57/B57*B56</f>
        <v>4.4000000000000004</v>
      </c>
      <c r="G56" s="108">
        <f>G57/B57*B56</f>
        <v>61.600000000000009</v>
      </c>
      <c r="H56" s="108">
        <f>H57/B57*B56</f>
        <v>8.8000000000000007</v>
      </c>
      <c r="I56" s="108">
        <f>I57/B57*B56</f>
        <v>17.600000000000001</v>
      </c>
      <c r="J56" s="109">
        <f>J57/B57*B56</f>
        <v>4.3120000000000003</v>
      </c>
      <c r="K56" s="101"/>
      <c r="L56" s="9"/>
      <c r="M56" s="9"/>
      <c r="N56" s="21"/>
      <c r="O56" s="9"/>
      <c r="P56" s="9"/>
      <c r="Q56" s="9"/>
      <c r="R56" s="9"/>
      <c r="S56" s="9"/>
      <c r="T56" s="9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</row>
    <row r="57" spans="1:49" ht="15" customHeight="1" x14ac:dyDescent="0.25">
      <c r="A57" s="137"/>
      <c r="B57" s="113">
        <v>100</v>
      </c>
      <c r="C57" s="97">
        <v>462</v>
      </c>
      <c r="D57" s="97">
        <v>110</v>
      </c>
      <c r="E57" s="98">
        <v>4</v>
      </c>
      <c r="F57" s="98">
        <v>1</v>
      </c>
      <c r="G57" s="98">
        <v>14</v>
      </c>
      <c r="H57" s="98">
        <v>2</v>
      </c>
      <c r="I57" s="98">
        <v>4</v>
      </c>
      <c r="J57" s="112">
        <v>0.98</v>
      </c>
      <c r="K57" s="102"/>
      <c r="L57" s="59"/>
      <c r="M57" s="59"/>
      <c r="N57" s="29"/>
      <c r="O57" s="59"/>
      <c r="P57" s="59"/>
      <c r="Q57" s="59"/>
      <c r="R57" s="59"/>
      <c r="S57" s="59"/>
      <c r="T57" s="59"/>
      <c r="U57" s="60" t="s">
        <v>53</v>
      </c>
      <c r="V57" s="60" t="s">
        <v>53</v>
      </c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 t="s">
        <v>53</v>
      </c>
      <c r="AI57" s="60" t="s">
        <v>53</v>
      </c>
      <c r="AJ57" s="60"/>
      <c r="AK57" s="60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</row>
    <row r="58" spans="1:49" ht="15" customHeight="1" x14ac:dyDescent="0.25">
      <c r="A58" s="82" t="s">
        <v>101</v>
      </c>
      <c r="B58" s="83"/>
      <c r="C58" s="34"/>
      <c r="D58" s="34"/>
      <c r="E58" s="84"/>
      <c r="F58" s="35"/>
      <c r="G58" s="35"/>
      <c r="H58" s="35"/>
      <c r="I58" s="35"/>
      <c r="J58" s="35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</row>
    <row r="59" spans="1:49" ht="15" x14ac:dyDescent="0.25">
      <c r="A59" s="140" t="s">
        <v>133</v>
      </c>
      <c r="B59" s="20">
        <v>100</v>
      </c>
      <c r="C59" s="21">
        <f>D60/B60*B59</f>
        <v>104</v>
      </c>
      <c r="D59" s="21">
        <v>104</v>
      </c>
      <c r="E59" s="22">
        <v>1.4</v>
      </c>
      <c r="F59" s="23">
        <f>F60/B60*B59</f>
        <v>1</v>
      </c>
      <c r="G59" s="23">
        <f>G60/B60*B59</f>
        <v>19.8</v>
      </c>
      <c r="H59" s="23">
        <f>H60/B60*B59</f>
        <v>19.7</v>
      </c>
      <c r="I59" s="23">
        <f>I60/B60*B59</f>
        <v>3.2</v>
      </c>
      <c r="J59" s="56">
        <f>J60/B60*B59</f>
        <v>0.16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</row>
    <row r="60" spans="1:49" ht="15" x14ac:dyDescent="0.25">
      <c r="A60" s="140"/>
      <c r="B60" s="28">
        <v>100</v>
      </c>
      <c r="C60" s="29">
        <v>441</v>
      </c>
      <c r="D60" s="29">
        <v>104</v>
      </c>
      <c r="E60" s="30">
        <v>1.4</v>
      </c>
      <c r="F60" s="31">
        <v>1</v>
      </c>
      <c r="G60" s="31">
        <v>19.8</v>
      </c>
      <c r="H60" s="31">
        <v>19.7</v>
      </c>
      <c r="I60" s="31">
        <v>3.2</v>
      </c>
      <c r="J60" s="58">
        <v>0.16</v>
      </c>
      <c r="K60" s="59"/>
      <c r="L60" s="29"/>
      <c r="M60" s="59"/>
      <c r="N60" s="59"/>
      <c r="O60" s="59"/>
      <c r="P60" s="59"/>
      <c r="Q60" s="59"/>
      <c r="R60" s="59"/>
      <c r="S60" s="59"/>
      <c r="T60" s="59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 t="s">
        <v>53</v>
      </c>
      <c r="AI60" s="60" t="s">
        <v>53</v>
      </c>
      <c r="AJ60" s="60"/>
      <c r="AK60" s="60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</row>
    <row r="61" spans="1:49" ht="15" x14ac:dyDescent="0.25">
      <c r="A61" s="141" t="s">
        <v>135</v>
      </c>
      <c r="B61" s="20">
        <v>100</v>
      </c>
      <c r="C61" s="21">
        <v>360</v>
      </c>
      <c r="D61" s="44">
        <v>85</v>
      </c>
      <c r="E61" s="22">
        <f>E62/B62*B61</f>
        <v>1.3</v>
      </c>
      <c r="F61" s="23">
        <f>F62/B62*B61</f>
        <v>0.90000000000000013</v>
      </c>
      <c r="G61" s="22">
        <f>G62/B62*B61</f>
        <v>15.299999999999999</v>
      </c>
      <c r="H61" s="22">
        <f>H62/B62*B61</f>
        <v>15.2</v>
      </c>
      <c r="I61" s="22">
        <f>I62/B62*B61</f>
        <v>3.1</v>
      </c>
      <c r="J61" s="62">
        <f>J62/B62*B61</f>
        <v>0.16</v>
      </c>
      <c r="K61" s="9"/>
      <c r="L61" s="21"/>
      <c r="M61" s="9"/>
      <c r="N61" s="9"/>
      <c r="O61" s="9"/>
      <c r="P61" s="9"/>
      <c r="Q61" s="9"/>
      <c r="R61" s="9"/>
      <c r="S61" s="9"/>
      <c r="T61" s="9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</row>
    <row r="62" spans="1:49" ht="15" x14ac:dyDescent="0.25">
      <c r="A62" s="141"/>
      <c r="B62" s="28">
        <v>100</v>
      </c>
      <c r="C62" s="29">
        <v>360</v>
      </c>
      <c r="D62" s="45">
        <v>85</v>
      </c>
      <c r="E62" s="30">
        <v>1.3</v>
      </c>
      <c r="F62" s="31">
        <v>0.9</v>
      </c>
      <c r="G62" s="30">
        <v>15.3</v>
      </c>
      <c r="H62" s="30">
        <v>15.2</v>
      </c>
      <c r="I62" s="30">
        <v>3.1</v>
      </c>
      <c r="J62" s="63">
        <v>0.16</v>
      </c>
      <c r="K62" s="59" t="s">
        <v>53</v>
      </c>
      <c r="L62" s="29"/>
      <c r="M62" s="59"/>
      <c r="N62" s="59"/>
      <c r="O62" s="59"/>
      <c r="P62" s="59"/>
      <c r="Q62" s="59"/>
      <c r="R62" s="59"/>
      <c r="S62" s="59"/>
      <c r="T62" s="59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 t="s">
        <v>53</v>
      </c>
      <c r="AI62" s="60" t="s">
        <v>53</v>
      </c>
      <c r="AJ62" s="60"/>
      <c r="AK62" s="60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</row>
    <row r="63" spans="1:49" ht="15" x14ac:dyDescent="0.25">
      <c r="A63" s="141" t="s">
        <v>136</v>
      </c>
      <c r="B63" s="20">
        <v>125</v>
      </c>
      <c r="C63" s="21">
        <v>582</v>
      </c>
      <c r="D63" s="44">
        <v>139</v>
      </c>
      <c r="E63" s="22">
        <f>E64/B64*B63</f>
        <v>3.75</v>
      </c>
      <c r="F63" s="23">
        <f>F64/B64*B63</f>
        <v>2.5</v>
      </c>
      <c r="G63" s="22">
        <f>G64/B64*B63</f>
        <v>22.5</v>
      </c>
      <c r="H63" s="22">
        <f>H64/B64*B63</f>
        <v>21.25</v>
      </c>
      <c r="I63" s="22">
        <f>I64/B64*B63</f>
        <v>3.6249999999999996</v>
      </c>
      <c r="J63" s="62">
        <f>J64/B64*B63</f>
        <v>0.25</v>
      </c>
      <c r="K63" s="9"/>
      <c r="L63" s="21"/>
      <c r="M63" s="9"/>
      <c r="N63" s="9"/>
      <c r="O63" s="9"/>
      <c r="P63" s="9"/>
      <c r="Q63" s="9"/>
      <c r="R63" s="9"/>
      <c r="S63" s="9"/>
      <c r="T63" s="9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</row>
    <row r="64" spans="1:49" ht="15" x14ac:dyDescent="0.25">
      <c r="A64" s="141"/>
      <c r="B64" s="27">
        <v>100</v>
      </c>
      <c r="C64" s="29">
        <v>466</v>
      </c>
      <c r="D64" s="45">
        <v>111</v>
      </c>
      <c r="E64" s="30">
        <v>3</v>
      </c>
      <c r="F64" s="31">
        <v>2</v>
      </c>
      <c r="G64" s="30">
        <v>18</v>
      </c>
      <c r="H64" s="30">
        <v>17</v>
      </c>
      <c r="I64" s="30">
        <v>2.9</v>
      </c>
      <c r="J64" s="63">
        <v>0.2</v>
      </c>
      <c r="K64" s="59"/>
      <c r="L64" s="29"/>
      <c r="M64" s="59"/>
      <c r="N64" s="59"/>
      <c r="O64" s="59"/>
      <c r="P64" s="59"/>
      <c r="Q64" s="59"/>
      <c r="R64" s="59"/>
      <c r="S64" s="59"/>
      <c r="T64" s="59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 t="s">
        <v>53</v>
      </c>
      <c r="AI64" s="60" t="s">
        <v>53</v>
      </c>
      <c r="AJ64" s="60"/>
      <c r="AK64" s="60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</row>
    <row r="65" spans="1:50" ht="15" x14ac:dyDescent="0.25">
      <c r="A65" s="137" t="s">
        <v>137</v>
      </c>
      <c r="B65" s="20">
        <v>125</v>
      </c>
      <c r="C65" s="21">
        <v>561</v>
      </c>
      <c r="D65" s="21">
        <v>133</v>
      </c>
      <c r="E65" s="22">
        <f>E66/B66*B65</f>
        <v>3.75</v>
      </c>
      <c r="F65" s="23">
        <f>F66/B66*B65</f>
        <v>2.5</v>
      </c>
      <c r="G65" s="23">
        <f>G66/B66*B65</f>
        <v>21.25</v>
      </c>
      <c r="H65" s="23">
        <f>H66/B66*B65</f>
        <v>20</v>
      </c>
      <c r="I65" s="23">
        <f>I66/B66*B65</f>
        <v>3.6249999999999996</v>
      </c>
      <c r="J65" s="56">
        <f>J66/B66*B65</f>
        <v>0.125</v>
      </c>
      <c r="K65" s="9"/>
      <c r="L65" s="21"/>
      <c r="M65" s="9"/>
      <c r="N65" s="9"/>
      <c r="O65" s="9"/>
      <c r="P65" s="9"/>
      <c r="Q65" s="9"/>
      <c r="R65" s="9"/>
      <c r="S65" s="9"/>
      <c r="T65" s="9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</row>
    <row r="66" spans="1:50" ht="15" x14ac:dyDescent="0.25">
      <c r="A66" s="137"/>
      <c r="B66" s="28">
        <v>100</v>
      </c>
      <c r="C66" s="29">
        <v>449</v>
      </c>
      <c r="D66" s="29">
        <v>107</v>
      </c>
      <c r="E66" s="30">
        <v>3</v>
      </c>
      <c r="F66" s="31">
        <v>2</v>
      </c>
      <c r="G66" s="31">
        <v>17</v>
      </c>
      <c r="H66" s="31">
        <v>16</v>
      </c>
      <c r="I66" s="31">
        <v>2.9</v>
      </c>
      <c r="J66" s="58">
        <v>0.1</v>
      </c>
      <c r="K66" s="59"/>
      <c r="L66" s="29"/>
      <c r="M66" s="59"/>
      <c r="N66" s="59"/>
      <c r="O66" s="59"/>
      <c r="P66" s="59"/>
      <c r="Q66" s="59"/>
      <c r="R66" s="59"/>
      <c r="S66" s="59"/>
      <c r="T66" s="59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 t="s">
        <v>53</v>
      </c>
      <c r="AI66" s="60" t="s">
        <v>53</v>
      </c>
      <c r="AJ66" s="60"/>
      <c r="AK66" s="60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</row>
    <row r="67" spans="1:50" ht="15" x14ac:dyDescent="0.25">
      <c r="A67" s="37"/>
      <c r="B67" s="20">
        <v>125</v>
      </c>
      <c r="C67" s="21">
        <v>561</v>
      </c>
      <c r="D67" s="21">
        <v>133</v>
      </c>
      <c r="E67" s="22">
        <f t="shared" ref="E67" si="0">E68/B68*B67</f>
        <v>3.75</v>
      </c>
      <c r="F67" s="23">
        <f t="shared" ref="F67" si="1">F68/B68*B67</f>
        <v>2.5</v>
      </c>
      <c r="G67" s="23">
        <f t="shared" ref="G67" si="2">G68/B68*B67</f>
        <v>21.25</v>
      </c>
      <c r="H67" s="23">
        <f t="shared" ref="H67" si="3">H68/B68*B67</f>
        <v>20</v>
      </c>
      <c r="I67" s="23">
        <f t="shared" ref="I67" si="4">I68/B68*B67</f>
        <v>3.6249999999999996</v>
      </c>
      <c r="J67" s="56">
        <f t="shared" ref="J67" si="5">J68/B68*B67</f>
        <v>0.125</v>
      </c>
      <c r="K67" s="94"/>
      <c r="L67" s="95"/>
      <c r="M67" s="94"/>
      <c r="N67" s="94"/>
      <c r="O67" s="94"/>
      <c r="P67" s="94"/>
      <c r="Q67" s="94"/>
      <c r="R67" s="94"/>
      <c r="S67" s="94"/>
      <c r="T67" s="94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</row>
    <row r="68" spans="1:50" ht="15" x14ac:dyDescent="0.25">
      <c r="A68" s="99" t="s">
        <v>138</v>
      </c>
      <c r="B68" s="28">
        <v>100</v>
      </c>
      <c r="C68" s="29">
        <v>449</v>
      </c>
      <c r="D68" s="29">
        <v>107</v>
      </c>
      <c r="E68" s="30">
        <v>3</v>
      </c>
      <c r="F68" s="31">
        <v>2</v>
      </c>
      <c r="G68" s="31">
        <v>17</v>
      </c>
      <c r="H68" s="31">
        <v>16</v>
      </c>
      <c r="I68" s="31">
        <v>2.9</v>
      </c>
      <c r="J68" s="58">
        <v>0.1</v>
      </c>
      <c r="K68" s="59" t="s">
        <v>53</v>
      </c>
      <c r="L68" s="29"/>
      <c r="M68" s="59"/>
      <c r="N68" s="59"/>
      <c r="O68" s="59"/>
      <c r="P68" s="59"/>
      <c r="Q68" s="59"/>
      <c r="R68" s="59"/>
      <c r="S68" s="59"/>
      <c r="T68" s="59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 t="s">
        <v>53</v>
      </c>
      <c r="AI68" s="60" t="s">
        <v>53</v>
      </c>
      <c r="AJ68" s="60"/>
      <c r="AK68" s="60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</row>
    <row r="69" spans="1:50" ht="15" x14ac:dyDescent="0.25">
      <c r="A69" s="37"/>
      <c r="B69" s="20">
        <v>100</v>
      </c>
      <c r="C69" s="21">
        <v>391</v>
      </c>
      <c r="D69" s="21">
        <v>92</v>
      </c>
      <c r="E69" s="22">
        <f>E70/B70*B69</f>
        <v>0.90000000000000013</v>
      </c>
      <c r="F69" s="23">
        <f>F70/B70*B69</f>
        <v>0.6</v>
      </c>
      <c r="G69" s="23">
        <f>G70/B70*B69</f>
        <v>15.7</v>
      </c>
      <c r="H69" s="23">
        <f>H70/B70*B69</f>
        <v>15.1</v>
      </c>
      <c r="I69" s="23">
        <f>I70/B70*B69</f>
        <v>4.5</v>
      </c>
      <c r="J69" s="56">
        <f>J70/B70*B69</f>
        <v>0.18</v>
      </c>
      <c r="K69" s="94"/>
      <c r="L69" s="95"/>
      <c r="M69" s="94"/>
      <c r="N69" s="94"/>
      <c r="O69" s="94"/>
      <c r="P69" s="94"/>
      <c r="Q69" s="94"/>
      <c r="R69" s="94"/>
      <c r="S69" s="94"/>
      <c r="T69" s="94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</row>
    <row r="70" spans="1:50" ht="15" x14ac:dyDescent="0.25">
      <c r="A70" s="99" t="s">
        <v>139</v>
      </c>
      <c r="B70" s="28">
        <v>100</v>
      </c>
      <c r="C70" s="29">
        <v>391</v>
      </c>
      <c r="D70" s="29">
        <v>92</v>
      </c>
      <c r="E70" s="30">
        <v>0.9</v>
      </c>
      <c r="F70" s="31">
        <v>0.6</v>
      </c>
      <c r="G70" s="31">
        <v>15.7</v>
      </c>
      <c r="H70" s="31">
        <v>15.1</v>
      </c>
      <c r="I70" s="31">
        <v>4.5</v>
      </c>
      <c r="J70" s="58">
        <v>0.18</v>
      </c>
      <c r="K70" s="59"/>
      <c r="L70" s="29"/>
      <c r="M70" s="59"/>
      <c r="N70" s="59"/>
      <c r="O70" s="59"/>
      <c r="P70" s="59"/>
      <c r="Q70" s="59"/>
      <c r="R70" s="59"/>
      <c r="S70" s="59"/>
      <c r="T70" s="59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 t="s">
        <v>53</v>
      </c>
      <c r="AI70" s="60" t="s">
        <v>53</v>
      </c>
      <c r="AJ70" s="60"/>
      <c r="AK70" s="60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</row>
    <row r="71" spans="1:50" ht="15" x14ac:dyDescent="0.25">
      <c r="A71" s="137" t="s">
        <v>10</v>
      </c>
      <c r="B71" s="20">
        <v>150</v>
      </c>
      <c r="C71" s="21">
        <v>433</v>
      </c>
      <c r="D71" s="21">
        <v>103</v>
      </c>
      <c r="E71" s="22">
        <f>E72/B72*B71</f>
        <v>5.7</v>
      </c>
      <c r="F71" s="23">
        <f>F72/B72*B71</f>
        <v>3.4499999999999997</v>
      </c>
      <c r="G71" s="23">
        <f>G72/B72*B71</f>
        <v>6.6000000000000005</v>
      </c>
      <c r="H71" s="23">
        <f>H72/B72*B71</f>
        <v>6.6000000000000005</v>
      </c>
      <c r="I71" s="23">
        <v>0</v>
      </c>
      <c r="J71" s="56">
        <f>J72/B72*B71</f>
        <v>0.18</v>
      </c>
      <c r="K71" s="9"/>
      <c r="L71" s="21"/>
      <c r="M71" s="9"/>
      <c r="N71" s="9"/>
      <c r="O71" s="9"/>
      <c r="P71" s="9"/>
      <c r="Q71" s="9"/>
      <c r="R71" s="9"/>
      <c r="S71" s="9"/>
      <c r="T71" s="9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</row>
    <row r="72" spans="1:50" ht="15" x14ac:dyDescent="0.25">
      <c r="A72" s="137"/>
      <c r="B72" s="27">
        <v>100</v>
      </c>
      <c r="C72" s="40">
        <v>289</v>
      </c>
      <c r="D72" s="40">
        <v>69</v>
      </c>
      <c r="E72" s="41">
        <v>3.8</v>
      </c>
      <c r="F72" s="41">
        <v>2.2999999999999998</v>
      </c>
      <c r="G72" s="41">
        <v>4.4000000000000004</v>
      </c>
      <c r="H72" s="41">
        <v>4.4000000000000004</v>
      </c>
      <c r="I72" s="41">
        <v>3.9</v>
      </c>
      <c r="J72" s="61">
        <v>0.12</v>
      </c>
      <c r="K72" s="59"/>
      <c r="L72" s="40"/>
      <c r="M72" s="59"/>
      <c r="N72" s="59"/>
      <c r="O72" s="59"/>
      <c r="P72" s="59"/>
      <c r="Q72" s="59"/>
      <c r="R72" s="59"/>
      <c r="S72" s="59"/>
      <c r="T72" s="59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 t="s">
        <v>53</v>
      </c>
      <c r="AI72" s="60" t="s">
        <v>53</v>
      </c>
      <c r="AJ72" s="60"/>
      <c r="AK72" s="60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</row>
    <row r="73" spans="1:50" ht="15" x14ac:dyDescent="0.25">
      <c r="A73" s="137" t="s">
        <v>11</v>
      </c>
      <c r="B73" s="20">
        <v>100</v>
      </c>
      <c r="C73" s="115">
        <v>438</v>
      </c>
      <c r="D73" s="21">
        <f>D74/B74*B73</f>
        <v>105</v>
      </c>
      <c r="E73" s="22">
        <f>E74/B74*B73</f>
        <v>2.6</v>
      </c>
      <c r="F73" s="23">
        <f>F74/B74*B73</f>
        <v>1.6</v>
      </c>
      <c r="G73" s="23">
        <f>G74/B74*B73</f>
        <v>15.5</v>
      </c>
      <c r="H73" s="23">
        <f>H74/B74*B73</f>
        <v>15.4</v>
      </c>
      <c r="I73" s="23">
        <f>I74/B74*B73</f>
        <v>3.8</v>
      </c>
      <c r="J73" s="56">
        <f>J74/B74*B73</f>
        <v>0.13</v>
      </c>
      <c r="K73" s="9"/>
      <c r="L73" s="21"/>
      <c r="M73" s="9"/>
      <c r="N73" s="9"/>
      <c r="O73" s="9"/>
      <c r="P73" s="9"/>
      <c r="Q73" s="9"/>
      <c r="R73" s="9"/>
      <c r="S73" s="9"/>
      <c r="T73" s="9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</row>
    <row r="74" spans="1:50" ht="15" x14ac:dyDescent="0.25">
      <c r="A74" s="137"/>
      <c r="B74" s="27">
        <v>100</v>
      </c>
      <c r="C74" s="25">
        <v>438</v>
      </c>
      <c r="D74" s="25">
        <v>105</v>
      </c>
      <c r="E74" s="26">
        <v>2.6</v>
      </c>
      <c r="F74" s="26">
        <v>1.6</v>
      </c>
      <c r="G74" s="26">
        <v>15.5</v>
      </c>
      <c r="H74" s="26">
        <v>15.4</v>
      </c>
      <c r="I74" s="26">
        <v>3.8</v>
      </c>
      <c r="J74" s="57">
        <v>0.13</v>
      </c>
      <c r="K74" s="59" t="s">
        <v>53</v>
      </c>
      <c r="L74" s="25"/>
      <c r="M74" s="59"/>
      <c r="N74" s="59"/>
      <c r="O74" s="59"/>
      <c r="P74" s="59"/>
      <c r="Q74" s="59"/>
      <c r="R74" s="59"/>
      <c r="S74" s="59"/>
      <c r="T74" s="59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 t="s">
        <v>53</v>
      </c>
      <c r="AI74" s="60" t="s">
        <v>53</v>
      </c>
      <c r="AJ74" s="60"/>
      <c r="AK74" s="60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</row>
    <row r="75" spans="1:50" ht="15" x14ac:dyDescent="0.25">
      <c r="A75" s="137" t="s">
        <v>84</v>
      </c>
      <c r="B75" s="20">
        <v>100</v>
      </c>
      <c r="C75" s="115">
        <v>271</v>
      </c>
      <c r="D75" s="21">
        <f>D76/B76*B75</f>
        <v>65</v>
      </c>
      <c r="E75" s="22">
        <f>E76/B76*B75</f>
        <v>0</v>
      </c>
      <c r="F75" s="23">
        <f>F76/B76*B75</f>
        <v>0</v>
      </c>
      <c r="G75" s="23">
        <f>G76/B76*B75</f>
        <v>14.400000000000002</v>
      </c>
      <c r="H75" s="23">
        <f>H76/B76*B75</f>
        <v>13.200000000000001</v>
      </c>
      <c r="I75" s="23">
        <f>I76/B76*B75</f>
        <v>0.3</v>
      </c>
      <c r="J75" s="56">
        <f>J76/B76*B75</f>
        <v>0</v>
      </c>
      <c r="K75" s="9"/>
      <c r="L75" s="21"/>
      <c r="M75" s="9"/>
      <c r="N75" s="9"/>
      <c r="O75" s="9"/>
      <c r="P75" s="9"/>
      <c r="Q75" s="9"/>
      <c r="R75" s="9"/>
      <c r="S75" s="9"/>
      <c r="T75" s="9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</row>
    <row r="76" spans="1:50" ht="15" x14ac:dyDescent="0.25">
      <c r="A76" s="137"/>
      <c r="B76" s="100">
        <v>100</v>
      </c>
      <c r="C76" s="25">
        <v>271</v>
      </c>
      <c r="D76" s="25">
        <v>65</v>
      </c>
      <c r="E76" s="26">
        <v>0</v>
      </c>
      <c r="F76" s="26">
        <v>0</v>
      </c>
      <c r="G76" s="26">
        <v>14.4</v>
      </c>
      <c r="H76" s="26">
        <v>13.2</v>
      </c>
      <c r="I76" s="26">
        <v>0.3</v>
      </c>
      <c r="J76" s="57">
        <v>0</v>
      </c>
      <c r="K76" s="59"/>
      <c r="L76" s="25"/>
      <c r="M76" s="59"/>
      <c r="N76" s="59"/>
      <c r="O76" s="59"/>
      <c r="P76" s="59"/>
      <c r="Q76" s="59"/>
      <c r="R76" s="59"/>
      <c r="S76" s="59"/>
      <c r="T76" s="59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</row>
    <row r="77" spans="1:50" ht="15" x14ac:dyDescent="0.25">
      <c r="A77" s="137" t="s">
        <v>85</v>
      </c>
      <c r="B77" s="20">
        <v>100</v>
      </c>
      <c r="C77" s="115">
        <v>241</v>
      </c>
      <c r="D77" s="21">
        <f>D78/B78*B77</f>
        <v>57.999999999999993</v>
      </c>
      <c r="E77" s="22">
        <f>E78/B78*B77</f>
        <v>0.28999999999999998</v>
      </c>
      <c r="F77" s="23">
        <f>F78/B78*B77</f>
        <v>0.04</v>
      </c>
      <c r="G77" s="23">
        <f>G78/B78*B77</f>
        <v>12.37</v>
      </c>
      <c r="H77" s="23">
        <f>H78/B78*B77</f>
        <v>12.37</v>
      </c>
      <c r="I77" s="23">
        <f>I78/B78*B77</f>
        <v>0.46999999999999992</v>
      </c>
      <c r="J77" s="56">
        <f t="shared" ref="J77" si="6">J78/B78*B77</f>
        <v>0</v>
      </c>
      <c r="K77" s="9"/>
      <c r="L77" s="21"/>
      <c r="M77" s="9"/>
      <c r="N77" s="9"/>
      <c r="O77" s="9"/>
      <c r="P77" s="9"/>
      <c r="Q77" s="9"/>
      <c r="R77" s="9"/>
      <c r="S77" s="9"/>
      <c r="T77" s="9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</row>
    <row r="78" spans="1:50" ht="15" x14ac:dyDescent="0.25">
      <c r="A78" s="137"/>
      <c r="B78" s="100">
        <v>100</v>
      </c>
      <c r="C78" s="25">
        <v>241</v>
      </c>
      <c r="D78" s="25">
        <v>58</v>
      </c>
      <c r="E78" s="26">
        <v>0.28999999999999998</v>
      </c>
      <c r="F78" s="26">
        <v>0.04</v>
      </c>
      <c r="G78" s="26">
        <v>12.37</v>
      </c>
      <c r="H78" s="26">
        <v>12.37</v>
      </c>
      <c r="I78" s="26">
        <v>0.47</v>
      </c>
      <c r="J78" s="57">
        <v>0</v>
      </c>
      <c r="K78" s="59"/>
      <c r="L78" s="25"/>
      <c r="M78" s="59"/>
      <c r="N78" s="59"/>
      <c r="O78" s="59"/>
      <c r="P78" s="59"/>
      <c r="Q78" s="59"/>
      <c r="R78" s="59"/>
      <c r="S78" s="59"/>
      <c r="T78" s="59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</row>
    <row r="79" spans="1:50" ht="15" x14ac:dyDescent="0.25">
      <c r="A79" s="137" t="s">
        <v>86</v>
      </c>
      <c r="B79" s="20">
        <v>100</v>
      </c>
      <c r="C79" s="115">
        <v>391</v>
      </c>
      <c r="D79" s="21">
        <f>D80/B80*B79</f>
        <v>93</v>
      </c>
      <c r="E79" s="22">
        <f>E80/B80*B79</f>
        <v>0.18</v>
      </c>
      <c r="F79" s="23">
        <f>F80/B80*B79</f>
        <v>0.06</v>
      </c>
      <c r="G79" s="23">
        <f>G80/B80*B79</f>
        <v>20.3</v>
      </c>
      <c r="H79" s="23">
        <f>H80/B80*B79</f>
        <v>20.3</v>
      </c>
      <c r="I79" s="23">
        <f>I80/B80*B79</f>
        <v>1.1499999999999999</v>
      </c>
      <c r="J79" s="56">
        <f t="shared" ref="J79" si="7">J80/B80*B79</f>
        <v>0</v>
      </c>
      <c r="K79" s="9"/>
      <c r="L79" s="21"/>
      <c r="M79" s="9"/>
      <c r="N79" s="9"/>
      <c r="O79" s="9"/>
      <c r="P79" s="9"/>
      <c r="Q79" s="9"/>
      <c r="R79" s="9"/>
      <c r="S79" s="9"/>
      <c r="T79" s="9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</row>
    <row r="80" spans="1:50" ht="15" x14ac:dyDescent="0.25">
      <c r="A80" s="137"/>
      <c r="B80" s="100">
        <v>100</v>
      </c>
      <c r="C80" s="25">
        <v>391</v>
      </c>
      <c r="D80" s="25">
        <v>93</v>
      </c>
      <c r="E80" s="26">
        <v>0.18</v>
      </c>
      <c r="F80" s="26">
        <v>0.06</v>
      </c>
      <c r="G80" s="26">
        <v>20.3</v>
      </c>
      <c r="H80" s="26">
        <v>20.3</v>
      </c>
      <c r="I80" s="26">
        <v>1.1499999999999999</v>
      </c>
      <c r="J80" s="57">
        <v>0</v>
      </c>
      <c r="K80" s="59"/>
      <c r="L80" s="25"/>
      <c r="M80" s="59"/>
      <c r="N80" s="59"/>
      <c r="O80" s="59"/>
      <c r="P80" s="59"/>
      <c r="Q80" s="59"/>
      <c r="R80" s="59"/>
      <c r="S80" s="59"/>
      <c r="T80" s="59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10"/>
    </row>
    <row r="81" spans="1:49" ht="15" x14ac:dyDescent="0.25">
      <c r="A81" s="137" t="s">
        <v>87</v>
      </c>
      <c r="B81" s="104">
        <v>100</v>
      </c>
      <c r="C81" s="115">
        <v>198</v>
      </c>
      <c r="D81" s="21">
        <f>D82/B82*B81</f>
        <v>47</v>
      </c>
      <c r="E81" s="22">
        <f>E82/B82*B81</f>
        <v>0.2</v>
      </c>
      <c r="F81" s="23">
        <f>F82/B82*B81</f>
        <v>0.03</v>
      </c>
      <c r="G81" s="23">
        <f>G82/B82*B81</f>
        <v>8.25</v>
      </c>
      <c r="H81" s="23">
        <v>8.25</v>
      </c>
      <c r="I81" s="23">
        <f>I82/B82*B81</f>
        <v>1</v>
      </c>
      <c r="J81" s="56">
        <f t="shared" ref="J81" si="8">J82/B82*B81</f>
        <v>0</v>
      </c>
      <c r="K81" s="9"/>
      <c r="L81" s="21"/>
      <c r="M81" s="9"/>
      <c r="N81" s="9"/>
      <c r="O81" s="9"/>
      <c r="P81" s="9"/>
      <c r="Q81" s="9"/>
      <c r="R81" s="9"/>
      <c r="S81" s="9"/>
      <c r="T81" s="9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</row>
    <row r="82" spans="1:49" ht="15" x14ac:dyDescent="0.25">
      <c r="A82" s="137"/>
      <c r="B82" s="50">
        <v>100</v>
      </c>
      <c r="C82" s="25">
        <v>198</v>
      </c>
      <c r="D82" s="25">
        <v>47</v>
      </c>
      <c r="E82" s="26">
        <v>0.2</v>
      </c>
      <c r="F82" s="26">
        <v>0.03</v>
      </c>
      <c r="G82" s="26">
        <v>8.25</v>
      </c>
      <c r="H82" s="26">
        <v>8.25</v>
      </c>
      <c r="I82" s="26">
        <v>1</v>
      </c>
      <c r="J82" s="57">
        <v>0</v>
      </c>
      <c r="K82" s="59"/>
      <c r="L82" s="25"/>
      <c r="M82" s="59"/>
      <c r="N82" s="59"/>
      <c r="O82" s="59"/>
      <c r="P82" s="59"/>
      <c r="Q82" s="59"/>
      <c r="R82" s="59"/>
      <c r="S82" s="59"/>
      <c r="T82" s="59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</row>
    <row r="83" spans="1:49" ht="15" x14ac:dyDescent="0.25">
      <c r="A83" s="137" t="s">
        <v>88</v>
      </c>
      <c r="B83" s="104">
        <v>100</v>
      </c>
      <c r="C83" s="115">
        <v>258</v>
      </c>
      <c r="D83" s="21">
        <f>D84/B84*B83</f>
        <v>62</v>
      </c>
      <c r="E83" s="22">
        <v>0.63</v>
      </c>
      <c r="F83" s="23">
        <f>F84/B84*B83</f>
        <v>0.15</v>
      </c>
      <c r="G83" s="23">
        <f>G84/B84*B83</f>
        <v>9.1199999999999992</v>
      </c>
      <c r="H83" s="23">
        <f>H84/B84*B83</f>
        <v>9.1199999999999992</v>
      </c>
      <c r="I83" s="23">
        <f>I84/B84*B83</f>
        <v>1</v>
      </c>
      <c r="J83" s="56">
        <f t="shared" ref="J83" si="9">J84/B84*B83</f>
        <v>0</v>
      </c>
      <c r="K83" s="9"/>
      <c r="L83" s="21"/>
      <c r="M83" s="9"/>
      <c r="N83" s="9"/>
      <c r="O83" s="9"/>
      <c r="P83" s="9"/>
      <c r="Q83" s="9"/>
      <c r="R83" s="9"/>
      <c r="S83" s="9"/>
      <c r="T83" s="9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</row>
    <row r="84" spans="1:49" ht="15" x14ac:dyDescent="0.25">
      <c r="A84" s="137"/>
      <c r="B84" s="50">
        <v>100</v>
      </c>
      <c r="C84" s="25">
        <v>258</v>
      </c>
      <c r="D84" s="25">
        <v>62</v>
      </c>
      <c r="E84" s="26">
        <v>0.63</v>
      </c>
      <c r="F84" s="26">
        <v>0.15</v>
      </c>
      <c r="G84" s="26">
        <v>9.1199999999999992</v>
      </c>
      <c r="H84" s="26">
        <v>9.1199999999999992</v>
      </c>
      <c r="I84" s="26">
        <v>1</v>
      </c>
      <c r="J84" s="57">
        <v>0</v>
      </c>
      <c r="K84" s="59"/>
      <c r="L84" s="25"/>
      <c r="M84" s="59"/>
      <c r="N84" s="59"/>
      <c r="O84" s="59"/>
      <c r="P84" s="59"/>
      <c r="Q84" s="59"/>
      <c r="R84" s="59"/>
      <c r="S84" s="59"/>
      <c r="T84" s="59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</row>
    <row r="85" spans="1:49" x14ac:dyDescent="0.25">
      <c r="B85" s="12"/>
    </row>
    <row r="86" spans="1:49" x14ac:dyDescent="0.25">
      <c r="B86" s="12"/>
    </row>
    <row r="87" spans="1:49" x14ac:dyDescent="0.25">
      <c r="B87" s="12"/>
    </row>
    <row r="88" spans="1:49" x14ac:dyDescent="0.25">
      <c r="B88" s="12"/>
    </row>
    <row r="89" spans="1:49" x14ac:dyDescent="0.25">
      <c r="B89" s="12"/>
    </row>
    <row r="90" spans="1:49" x14ac:dyDescent="0.25">
      <c r="B90" s="12"/>
    </row>
    <row r="91" spans="1:49" x14ac:dyDescent="0.25">
      <c r="B91" s="12"/>
    </row>
    <row r="92" spans="1:49" x14ac:dyDescent="0.25">
      <c r="A92" s="3"/>
    </row>
    <row r="95" spans="1:49" x14ac:dyDescent="0.25">
      <c r="E95" s="4"/>
    </row>
    <row r="98" spans="1:5" x14ac:dyDescent="0.25">
      <c r="A98" s="3"/>
      <c r="E98" s="4"/>
    </row>
    <row r="105" spans="1:5" x14ac:dyDescent="0.25">
      <c r="A105" s="7"/>
    </row>
    <row r="111" spans="1:5" x14ac:dyDescent="0.25">
      <c r="B111" s="13"/>
    </row>
  </sheetData>
  <mergeCells count="44">
    <mergeCell ref="A11:A12"/>
    <mergeCell ref="A13:A14"/>
    <mergeCell ref="A8:A9"/>
    <mergeCell ref="A1:A2"/>
    <mergeCell ref="A20:A21"/>
    <mergeCell ref="A15:A16"/>
    <mergeCell ref="A18:A19"/>
    <mergeCell ref="J1:J2"/>
    <mergeCell ref="A4:A5"/>
    <mergeCell ref="A6:A7"/>
    <mergeCell ref="F1:F2"/>
    <mergeCell ref="G1:G2"/>
    <mergeCell ref="B1:B2"/>
    <mergeCell ref="C1:D1"/>
    <mergeCell ref="E1:E2"/>
    <mergeCell ref="H1:H2"/>
    <mergeCell ref="I1:I2"/>
    <mergeCell ref="A65:A66"/>
    <mergeCell ref="A63:A64"/>
    <mergeCell ref="A36:A37"/>
    <mergeCell ref="A45:A46"/>
    <mergeCell ref="A38:A39"/>
    <mergeCell ref="A54:A55"/>
    <mergeCell ref="A56:A57"/>
    <mergeCell ref="A83:A84"/>
    <mergeCell ref="A71:A72"/>
    <mergeCell ref="A73:A74"/>
    <mergeCell ref="A75:A76"/>
    <mergeCell ref="A77:A78"/>
    <mergeCell ref="A79:A80"/>
    <mergeCell ref="A81:A82"/>
    <mergeCell ref="A22:A23"/>
    <mergeCell ref="A25:A26"/>
    <mergeCell ref="A27:A28"/>
    <mergeCell ref="A59:A60"/>
    <mergeCell ref="A61:A62"/>
    <mergeCell ref="A52:A53"/>
    <mergeCell ref="A40:A41"/>
    <mergeCell ref="A31:A32"/>
    <mergeCell ref="A43:A44"/>
    <mergeCell ref="A47:A48"/>
    <mergeCell ref="A49:A50"/>
    <mergeCell ref="A29:A30"/>
    <mergeCell ref="A34:A3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5"/>
  <sheetViews>
    <sheetView zoomScaleNormal="100" workbookViewId="0">
      <pane ySplit="1" topLeftCell="A23" activePane="bottomLeft" state="frozen"/>
      <selection pane="bottomLeft" activeCell="D32" sqref="D32"/>
    </sheetView>
  </sheetViews>
  <sheetFormatPr baseColWidth="10" defaultRowHeight="15.75" x14ac:dyDescent="0.25"/>
  <cols>
    <col min="1" max="1" width="25.7109375" style="2" customWidth="1"/>
    <col min="2" max="2" width="13" style="11" customWidth="1"/>
    <col min="3" max="4" width="5.7109375" style="1" customWidth="1"/>
    <col min="5" max="5" width="7.7109375" style="1" customWidth="1"/>
    <col min="6" max="6" width="10.5703125" style="6" customWidth="1"/>
    <col min="7" max="7" width="7.28515625" style="1" customWidth="1"/>
    <col min="8" max="8" width="7" style="1" customWidth="1"/>
    <col min="9" max="9" width="8.42578125" style="1" customWidth="1"/>
    <col min="10" max="10" width="9.28515625" style="6" customWidth="1"/>
    <col min="11" max="15" width="4.7109375" customWidth="1"/>
    <col min="16" max="16" width="5.140625" customWidth="1"/>
    <col min="17" max="20" width="4.7109375" customWidth="1"/>
    <col min="21" max="21" width="4.85546875" style="5" customWidth="1"/>
    <col min="22" max="29" width="4.7109375" style="5" customWidth="1"/>
    <col min="30" max="30" width="4.85546875" style="5" customWidth="1"/>
    <col min="31" max="31" width="5.85546875" style="5" customWidth="1"/>
    <col min="32" max="37" width="4.7109375" style="5" customWidth="1"/>
    <col min="38" max="40" width="4.7109375" customWidth="1"/>
    <col min="41" max="41" width="5.42578125" customWidth="1"/>
    <col min="42" max="42" width="5.140625" customWidth="1"/>
    <col min="43" max="43" width="5" customWidth="1"/>
    <col min="44" max="44" width="5.42578125" customWidth="1"/>
    <col min="45" max="48" width="4.7109375" customWidth="1"/>
    <col min="49" max="49" width="4.42578125" customWidth="1"/>
  </cols>
  <sheetData>
    <row r="1" spans="1:49" ht="136.5" x14ac:dyDescent="0.25">
      <c r="A1" s="131" t="s">
        <v>54</v>
      </c>
      <c r="B1" s="133" t="s">
        <v>55</v>
      </c>
      <c r="C1" s="135" t="s">
        <v>56</v>
      </c>
      <c r="D1" s="136"/>
      <c r="E1" s="127" t="s">
        <v>57</v>
      </c>
      <c r="F1" s="125" t="s">
        <v>58</v>
      </c>
      <c r="G1" s="127" t="s">
        <v>59</v>
      </c>
      <c r="H1" s="125" t="s">
        <v>60</v>
      </c>
      <c r="I1" s="127" t="s">
        <v>61</v>
      </c>
      <c r="J1" s="128" t="s">
        <v>62</v>
      </c>
      <c r="K1" s="52" t="s">
        <v>44</v>
      </c>
      <c r="L1" s="52" t="s">
        <v>45</v>
      </c>
      <c r="M1" s="52" t="s">
        <v>46</v>
      </c>
      <c r="N1" s="52" t="s">
        <v>47</v>
      </c>
      <c r="O1" s="52" t="s">
        <v>48</v>
      </c>
      <c r="P1" s="52" t="s">
        <v>49</v>
      </c>
      <c r="Q1" s="52" t="s">
        <v>50</v>
      </c>
      <c r="R1" s="52" t="s">
        <v>51</v>
      </c>
      <c r="S1" s="52" t="s">
        <v>52</v>
      </c>
      <c r="T1" s="52"/>
      <c r="U1" s="53" t="s">
        <v>15</v>
      </c>
      <c r="V1" s="53" t="s">
        <v>16</v>
      </c>
      <c r="W1" s="53" t="s">
        <v>17</v>
      </c>
      <c r="X1" s="53" t="s">
        <v>18</v>
      </c>
      <c r="Y1" s="53" t="s">
        <v>19</v>
      </c>
      <c r="Z1" s="53" t="s">
        <v>41</v>
      </c>
      <c r="AA1" s="53" t="s">
        <v>42</v>
      </c>
      <c r="AB1" s="53" t="s">
        <v>43</v>
      </c>
      <c r="AC1" s="53" t="s">
        <v>20</v>
      </c>
      <c r="AD1" s="53" t="s">
        <v>21</v>
      </c>
      <c r="AE1" s="53" t="s">
        <v>22</v>
      </c>
      <c r="AF1" s="53" t="s">
        <v>23</v>
      </c>
      <c r="AG1" s="53" t="s">
        <v>24</v>
      </c>
      <c r="AH1" s="53" t="s">
        <v>25</v>
      </c>
      <c r="AI1" s="53" t="s">
        <v>26</v>
      </c>
      <c r="AJ1" s="53" t="s">
        <v>27</v>
      </c>
      <c r="AK1" s="53" t="s">
        <v>28</v>
      </c>
      <c r="AL1" s="53" t="s">
        <v>29</v>
      </c>
      <c r="AM1" s="53" t="s">
        <v>30</v>
      </c>
      <c r="AN1" s="53" t="s">
        <v>31</v>
      </c>
      <c r="AO1" s="53" t="s">
        <v>32</v>
      </c>
      <c r="AP1" s="53" t="s">
        <v>33</v>
      </c>
      <c r="AQ1" s="54" t="s">
        <v>34</v>
      </c>
      <c r="AR1" s="53" t="s">
        <v>35</v>
      </c>
      <c r="AS1" s="53" t="s">
        <v>36</v>
      </c>
      <c r="AT1" s="53" t="s">
        <v>37</v>
      </c>
      <c r="AU1" s="53" t="s">
        <v>38</v>
      </c>
      <c r="AV1" s="53" t="s">
        <v>39</v>
      </c>
      <c r="AW1" s="53" t="s">
        <v>40</v>
      </c>
    </row>
    <row r="2" spans="1:49" ht="15" x14ac:dyDescent="0.25">
      <c r="A2" s="132"/>
      <c r="B2" s="134"/>
      <c r="C2" s="14" t="s">
        <v>134</v>
      </c>
      <c r="D2" s="14" t="s">
        <v>132</v>
      </c>
      <c r="E2" s="126"/>
      <c r="F2" s="126"/>
      <c r="G2" s="126"/>
      <c r="H2" s="126"/>
      <c r="I2" s="126"/>
      <c r="J2" s="129"/>
      <c r="K2" s="55"/>
      <c r="L2" s="55"/>
      <c r="M2" s="55"/>
      <c r="N2" s="55"/>
      <c r="O2" s="55"/>
      <c r="P2" s="55"/>
      <c r="Q2" s="55"/>
      <c r="R2" s="55"/>
      <c r="S2" s="55"/>
      <c r="T2" s="55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</row>
    <row r="3" spans="1:49" ht="15" x14ac:dyDescent="0.25">
      <c r="A3" s="15" t="s">
        <v>107</v>
      </c>
      <c r="B3" s="16"/>
      <c r="C3" s="17"/>
      <c r="D3" s="17"/>
      <c r="E3" s="18"/>
      <c r="F3" s="19"/>
      <c r="G3" s="19"/>
      <c r="H3" s="19"/>
      <c r="I3" s="19"/>
      <c r="J3" s="19"/>
      <c r="K3" s="43"/>
      <c r="L3" s="43"/>
      <c r="M3" s="43"/>
      <c r="N3" s="43"/>
      <c r="O3" s="43"/>
      <c r="P3" s="43"/>
      <c r="Q3" s="43"/>
      <c r="R3" s="43"/>
      <c r="S3" s="43"/>
      <c r="T3" s="43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</row>
    <row r="4" spans="1:49" ht="15" x14ac:dyDescent="0.25">
      <c r="A4" s="137" t="s">
        <v>102</v>
      </c>
      <c r="B4" s="21">
        <v>210</v>
      </c>
      <c r="C4" s="21">
        <v>733</v>
      </c>
      <c r="D4" s="21">
        <v>174</v>
      </c>
      <c r="E4" s="23">
        <f>E5/B5*B4</f>
        <v>6.3</v>
      </c>
      <c r="F4" s="23">
        <f>F5/B5*B4</f>
        <v>4.2</v>
      </c>
      <c r="G4" s="23">
        <f>G5/B5*B4</f>
        <v>4.2</v>
      </c>
      <c r="H4" s="23">
        <f>H5/B5*B4</f>
        <v>2.1</v>
      </c>
      <c r="I4" s="23">
        <f>I5/B5*B4</f>
        <v>25.2</v>
      </c>
      <c r="J4" s="23">
        <f>J5/B5*B4</f>
        <v>2.0579999999999998</v>
      </c>
      <c r="K4" s="101"/>
      <c r="L4" s="21"/>
      <c r="M4" s="9"/>
      <c r="N4" s="9"/>
      <c r="O4" s="9"/>
      <c r="P4" s="9"/>
      <c r="Q4" s="9"/>
      <c r="R4" s="9"/>
      <c r="S4" s="9"/>
      <c r="T4" s="9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ht="15" x14ac:dyDescent="0.25">
      <c r="A5" s="137"/>
      <c r="B5" s="29">
        <v>100</v>
      </c>
      <c r="C5" s="29">
        <v>349</v>
      </c>
      <c r="D5" s="29">
        <v>83</v>
      </c>
      <c r="E5" s="31">
        <v>3</v>
      </c>
      <c r="F5" s="31">
        <v>2</v>
      </c>
      <c r="G5" s="31">
        <v>2</v>
      </c>
      <c r="H5" s="31">
        <v>1</v>
      </c>
      <c r="I5" s="31">
        <v>12</v>
      </c>
      <c r="J5" s="31">
        <v>0.98</v>
      </c>
      <c r="K5" s="102"/>
      <c r="L5" s="29"/>
      <c r="M5" s="59"/>
      <c r="N5" s="59"/>
      <c r="O5" s="59"/>
      <c r="P5" s="59"/>
      <c r="Q5" s="59"/>
      <c r="R5" s="59"/>
      <c r="S5" s="59"/>
      <c r="T5" s="59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 t="s">
        <v>53</v>
      </c>
      <c r="AF5" s="60"/>
      <c r="AG5" s="60"/>
      <c r="AH5" s="60" t="s">
        <v>53</v>
      </c>
      <c r="AI5" s="60" t="s">
        <v>53</v>
      </c>
      <c r="AJ5" s="60"/>
      <c r="AK5" s="60"/>
      <c r="AL5" s="59"/>
      <c r="AM5" s="59"/>
      <c r="AN5" s="59"/>
      <c r="AO5" s="59"/>
      <c r="AP5" s="59"/>
      <c r="AQ5" s="59"/>
      <c r="AR5" s="59" t="s">
        <v>53</v>
      </c>
      <c r="AS5" s="59" t="s">
        <v>53</v>
      </c>
      <c r="AT5" s="59"/>
      <c r="AU5" s="59"/>
      <c r="AV5" s="59"/>
      <c r="AW5" s="59"/>
    </row>
    <row r="6" spans="1:49" ht="15" x14ac:dyDescent="0.25">
      <c r="A6" s="137" t="s">
        <v>103</v>
      </c>
      <c r="B6" s="21">
        <v>180</v>
      </c>
      <c r="C6" s="21">
        <v>695</v>
      </c>
      <c r="D6" s="21">
        <v>166</v>
      </c>
      <c r="E6" s="23">
        <f>E7/B7*B6</f>
        <v>7.2</v>
      </c>
      <c r="F6" s="23">
        <f>F7/B7*B6</f>
        <v>1.8</v>
      </c>
      <c r="G6" s="23">
        <f>G7/B7*B6</f>
        <v>5.3999999999999995</v>
      </c>
      <c r="H6" s="23">
        <f>H7/B7*B6</f>
        <v>3.6</v>
      </c>
      <c r="I6" s="23">
        <f>I7/B7*B6</f>
        <v>19.8</v>
      </c>
      <c r="J6" s="23">
        <f>J7/B7*B6</f>
        <v>1.0080000000000002</v>
      </c>
      <c r="K6" s="101"/>
      <c r="L6" s="21"/>
      <c r="M6" s="9"/>
      <c r="N6" s="9"/>
      <c r="O6" s="9"/>
      <c r="P6" s="9"/>
      <c r="Q6" s="9"/>
      <c r="R6" s="9"/>
      <c r="S6" s="9"/>
      <c r="T6" s="9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49" ht="15" x14ac:dyDescent="0.25">
      <c r="A7" s="143"/>
      <c r="B7" s="29">
        <v>100</v>
      </c>
      <c r="C7" s="29">
        <v>386</v>
      </c>
      <c r="D7" s="29">
        <v>92</v>
      </c>
      <c r="E7" s="31">
        <v>4</v>
      </c>
      <c r="F7" s="31">
        <v>1</v>
      </c>
      <c r="G7" s="31">
        <v>3</v>
      </c>
      <c r="H7" s="31">
        <v>2</v>
      </c>
      <c r="I7" s="31">
        <v>11</v>
      </c>
      <c r="J7" s="31">
        <v>0.56000000000000005</v>
      </c>
      <c r="K7" s="102"/>
      <c r="L7" s="29"/>
      <c r="M7" s="59"/>
      <c r="N7" s="59"/>
      <c r="O7" s="59"/>
      <c r="P7" s="59"/>
      <c r="Q7" s="59"/>
      <c r="R7" s="59"/>
      <c r="S7" s="59"/>
      <c r="T7" s="59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59"/>
      <c r="AM7" s="59"/>
      <c r="AN7" s="59"/>
      <c r="AO7" s="59"/>
      <c r="AP7" s="59"/>
      <c r="AQ7" s="59"/>
      <c r="AR7" s="59" t="s">
        <v>53</v>
      </c>
      <c r="AS7" s="59"/>
      <c r="AT7" s="59"/>
      <c r="AU7" s="59"/>
      <c r="AV7" s="59"/>
      <c r="AW7" s="59"/>
    </row>
    <row r="8" spans="1:49" ht="15" x14ac:dyDescent="0.25">
      <c r="A8" s="137" t="s">
        <v>104</v>
      </c>
      <c r="B8" s="21">
        <v>180</v>
      </c>
      <c r="C8" s="21">
        <f>C9/B9*B8</f>
        <v>827.99999999999989</v>
      </c>
      <c r="D8" s="21">
        <v>198</v>
      </c>
      <c r="E8" s="23">
        <f>E9/B9*B8</f>
        <v>10.799999999999999</v>
      </c>
      <c r="F8" s="23">
        <f>F9/B9*B8</f>
        <v>3.6</v>
      </c>
      <c r="G8" s="23">
        <f>G9/B9*B8</f>
        <v>5.3999999999999995</v>
      </c>
      <c r="H8" s="23">
        <f>H9/B9*B8</f>
        <v>1.8</v>
      </c>
      <c r="I8" s="23">
        <f>I9/B9*B8</f>
        <v>19.8</v>
      </c>
      <c r="J8" s="23">
        <f>J9/B9*B8</f>
        <v>1.7819999999999998</v>
      </c>
      <c r="K8" s="101"/>
      <c r="L8" s="21"/>
      <c r="M8" s="9"/>
      <c r="N8" s="9"/>
      <c r="O8" s="9"/>
      <c r="P8" s="9"/>
      <c r="Q8" s="9"/>
      <c r="R8" s="9"/>
      <c r="S8" s="9"/>
      <c r="T8" s="9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</row>
    <row r="9" spans="1:49" ht="15" x14ac:dyDescent="0.25">
      <c r="A9" s="137"/>
      <c r="B9" s="29">
        <v>100</v>
      </c>
      <c r="C9" s="29">
        <v>460</v>
      </c>
      <c r="D9" s="29">
        <v>110</v>
      </c>
      <c r="E9" s="31">
        <v>6</v>
      </c>
      <c r="F9" s="31">
        <v>2</v>
      </c>
      <c r="G9" s="31">
        <v>3</v>
      </c>
      <c r="H9" s="31">
        <v>1</v>
      </c>
      <c r="I9" s="31">
        <v>11</v>
      </c>
      <c r="J9" s="31">
        <v>0.99</v>
      </c>
      <c r="K9" s="102"/>
      <c r="L9" s="29"/>
      <c r="M9" s="59"/>
      <c r="N9" s="59"/>
      <c r="O9" s="59"/>
      <c r="P9" s="59"/>
      <c r="Q9" s="59"/>
      <c r="R9" s="59"/>
      <c r="S9" s="59"/>
      <c r="T9" s="59"/>
      <c r="U9" s="60" t="s">
        <v>53</v>
      </c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 t="s">
        <v>53</v>
      </c>
      <c r="AI9" s="60" t="s">
        <v>53</v>
      </c>
      <c r="AJ9" s="60"/>
      <c r="AK9" s="60"/>
      <c r="AL9" s="59"/>
      <c r="AM9" s="59"/>
      <c r="AN9" s="59"/>
      <c r="AO9" s="59"/>
      <c r="AP9" s="59"/>
      <c r="AQ9" s="59"/>
      <c r="AR9" s="59" t="s">
        <v>53</v>
      </c>
      <c r="AS9" s="59"/>
      <c r="AT9" s="59"/>
      <c r="AU9" s="59"/>
      <c r="AV9" s="59"/>
      <c r="AW9" s="59"/>
    </row>
    <row r="10" spans="1:49" ht="15" x14ac:dyDescent="0.25">
      <c r="A10" s="137" t="s">
        <v>105</v>
      </c>
      <c r="B10" s="21">
        <v>180</v>
      </c>
      <c r="C10" s="21">
        <f>C11/B11*B10</f>
        <v>792.00000000000011</v>
      </c>
      <c r="D10" s="21">
        <v>189</v>
      </c>
      <c r="E10" s="23">
        <f>E11/B11*B10</f>
        <v>9</v>
      </c>
      <c r="F10" s="23">
        <f>F11/B11*B10</f>
        <v>3.6</v>
      </c>
      <c r="G10" s="23">
        <f>G11/B11*B10</f>
        <v>9</v>
      </c>
      <c r="H10" s="23">
        <f>H11/B11*B10</f>
        <v>5.3999999999999995</v>
      </c>
      <c r="I10" s="23">
        <f>I11/B11*B10</f>
        <v>18</v>
      </c>
      <c r="J10" s="23">
        <f>J11/B11*B10</f>
        <v>2.4480000000000004</v>
      </c>
      <c r="K10" s="101"/>
      <c r="L10" s="21"/>
      <c r="M10" s="9"/>
      <c r="N10" s="9"/>
      <c r="O10" s="9"/>
      <c r="P10" s="9"/>
      <c r="Q10" s="9"/>
      <c r="R10" s="9"/>
      <c r="S10" s="9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</row>
    <row r="11" spans="1:49" ht="15" x14ac:dyDescent="0.25">
      <c r="A11" s="137"/>
      <c r="B11" s="29">
        <v>100</v>
      </c>
      <c r="C11" s="29">
        <v>440</v>
      </c>
      <c r="D11" s="29">
        <v>105</v>
      </c>
      <c r="E11" s="31">
        <v>5</v>
      </c>
      <c r="F11" s="31">
        <v>2</v>
      </c>
      <c r="G11" s="31">
        <v>5</v>
      </c>
      <c r="H11" s="31">
        <v>3</v>
      </c>
      <c r="I11" s="31">
        <v>10</v>
      </c>
      <c r="J11" s="31">
        <v>1.36</v>
      </c>
      <c r="K11" s="102"/>
      <c r="L11" s="29"/>
      <c r="M11" s="59"/>
      <c r="N11" s="59"/>
      <c r="O11" s="59"/>
      <c r="P11" s="59"/>
      <c r="Q11" s="59"/>
      <c r="R11" s="59"/>
      <c r="S11" s="59"/>
      <c r="T11" s="59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 t="s">
        <v>53</v>
      </c>
      <c r="AI11" s="60" t="s">
        <v>53</v>
      </c>
      <c r="AJ11" s="60"/>
      <c r="AK11" s="60"/>
      <c r="AL11" s="59"/>
      <c r="AM11" s="59"/>
      <c r="AN11" s="59"/>
      <c r="AO11" s="59"/>
      <c r="AP11" s="59"/>
      <c r="AQ11" s="59"/>
      <c r="AR11" s="59" t="s">
        <v>53</v>
      </c>
      <c r="AS11" s="59"/>
      <c r="AT11" s="59"/>
      <c r="AU11" s="59"/>
      <c r="AV11" s="59"/>
      <c r="AW11" s="59"/>
    </row>
    <row r="12" spans="1:49" ht="15" x14ac:dyDescent="0.25">
      <c r="A12" s="143" t="s">
        <v>106</v>
      </c>
      <c r="B12" s="21">
        <v>90</v>
      </c>
      <c r="C12" s="21">
        <v>614</v>
      </c>
      <c r="D12" s="21">
        <v>148</v>
      </c>
      <c r="E12" s="23">
        <f>E13/B13*B12</f>
        <v>10.799999999999999</v>
      </c>
      <c r="F12" s="23">
        <f>F13/B13*B12</f>
        <v>2.6999999999999997</v>
      </c>
      <c r="G12" s="23">
        <f>G13/B13*B12</f>
        <v>2.6999999999999997</v>
      </c>
      <c r="H12" s="23">
        <f>H13/B13*B12</f>
        <v>0.9</v>
      </c>
      <c r="I12" s="23">
        <f>I13/B13*B12</f>
        <v>9.9</v>
      </c>
      <c r="J12" s="23">
        <f>J13/B13*B12</f>
        <v>0.54899999999999993</v>
      </c>
      <c r="K12" s="101"/>
      <c r="L12" s="21"/>
      <c r="M12" s="9"/>
      <c r="N12" s="9"/>
      <c r="O12" s="9"/>
      <c r="P12" s="9"/>
      <c r="Q12" s="9"/>
      <c r="R12" s="9"/>
      <c r="S12" s="9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5" x14ac:dyDescent="0.25">
      <c r="A13" s="143"/>
      <c r="B13" s="29">
        <v>100</v>
      </c>
      <c r="C13" s="29">
        <v>682</v>
      </c>
      <c r="D13" s="29">
        <v>164</v>
      </c>
      <c r="E13" s="31">
        <v>12</v>
      </c>
      <c r="F13" s="31">
        <v>3</v>
      </c>
      <c r="G13" s="31">
        <v>3</v>
      </c>
      <c r="H13" s="31">
        <v>1</v>
      </c>
      <c r="I13" s="31">
        <v>11</v>
      </c>
      <c r="J13" s="31">
        <v>0.61</v>
      </c>
      <c r="K13" s="102"/>
      <c r="L13" s="29"/>
      <c r="M13" s="59"/>
      <c r="N13" s="59"/>
      <c r="O13" s="59"/>
      <c r="P13" s="59"/>
      <c r="Q13" s="59"/>
      <c r="R13" s="59"/>
      <c r="S13" s="59"/>
      <c r="T13" s="59"/>
      <c r="U13" s="60"/>
      <c r="V13" s="60"/>
      <c r="W13" s="60"/>
      <c r="X13" s="60"/>
      <c r="Y13" s="60"/>
      <c r="Z13" s="60"/>
      <c r="AA13" s="60"/>
      <c r="AB13" s="60"/>
      <c r="AC13" s="60"/>
      <c r="AD13" s="60" t="s">
        <v>53</v>
      </c>
      <c r="AE13" s="60"/>
      <c r="AF13" s="60"/>
      <c r="AG13" s="60"/>
      <c r="AH13" s="60" t="s">
        <v>53</v>
      </c>
      <c r="AI13" s="60" t="s">
        <v>53</v>
      </c>
      <c r="AJ13" s="60"/>
      <c r="AK13" s="60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</row>
    <row r="14" spans="1:49" ht="15" x14ac:dyDescent="0.25">
      <c r="A14" s="32" t="s">
        <v>108</v>
      </c>
      <c r="B14" s="33"/>
      <c r="C14" s="34"/>
      <c r="D14" s="34"/>
      <c r="E14" s="35"/>
      <c r="F14" s="35"/>
      <c r="G14" s="35"/>
      <c r="H14" s="35"/>
      <c r="I14" s="35"/>
      <c r="J14" s="35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</row>
    <row r="15" spans="1:49" ht="15" x14ac:dyDescent="0.25">
      <c r="A15" s="137" t="s">
        <v>109</v>
      </c>
      <c r="B15" s="21">
        <v>120</v>
      </c>
      <c r="C15" s="21">
        <v>250</v>
      </c>
      <c r="D15" s="21">
        <f>D16/B16*B15</f>
        <v>60</v>
      </c>
      <c r="E15" s="23">
        <f>E16/B16*B15</f>
        <v>2.4</v>
      </c>
      <c r="F15" s="23">
        <f>F16/B16*B15</f>
        <v>1.2</v>
      </c>
      <c r="G15" s="23">
        <f>G16/B16*B15</f>
        <v>6</v>
      </c>
      <c r="H15" s="23">
        <f>H16/B16*B15</f>
        <v>6</v>
      </c>
      <c r="I15" s="23">
        <f>I16/B16*B15</f>
        <v>1.2</v>
      </c>
      <c r="J15" s="23">
        <f>J16/B16*B15</f>
        <v>1.3559999999999999</v>
      </c>
      <c r="K15" s="101"/>
      <c r="L15" s="21"/>
      <c r="M15" s="9"/>
      <c r="N15" s="9"/>
      <c r="O15" s="9"/>
      <c r="P15" s="9"/>
      <c r="Q15" s="9"/>
      <c r="R15" s="9"/>
      <c r="S15" s="9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</row>
    <row r="16" spans="1:49" ht="15" x14ac:dyDescent="0.25">
      <c r="A16" s="137"/>
      <c r="B16" s="29">
        <v>100</v>
      </c>
      <c r="C16" s="29">
        <v>208</v>
      </c>
      <c r="D16" s="29">
        <v>50</v>
      </c>
      <c r="E16" s="31">
        <v>2</v>
      </c>
      <c r="F16" s="31">
        <v>1</v>
      </c>
      <c r="G16" s="31">
        <v>5</v>
      </c>
      <c r="H16" s="31">
        <v>5</v>
      </c>
      <c r="I16" s="31">
        <v>1</v>
      </c>
      <c r="J16" s="31">
        <v>1.1299999999999999</v>
      </c>
      <c r="K16" s="102"/>
      <c r="L16" s="29"/>
      <c r="M16" s="59"/>
      <c r="N16" s="59"/>
      <c r="O16" s="59"/>
      <c r="P16" s="59"/>
      <c r="Q16" s="59"/>
      <c r="R16" s="59"/>
      <c r="S16" s="59"/>
      <c r="T16" s="59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</row>
    <row r="17" spans="1:49" ht="15" x14ac:dyDescent="0.25">
      <c r="A17" s="143" t="s">
        <v>110</v>
      </c>
      <c r="B17" s="21">
        <v>150</v>
      </c>
      <c r="C17" s="21">
        <v>284</v>
      </c>
      <c r="D17" s="21">
        <v>68</v>
      </c>
      <c r="E17" s="23">
        <f>E18/B18*B17</f>
        <v>1.5</v>
      </c>
      <c r="F17" s="23">
        <f>F18/B18*B17</f>
        <v>1.5</v>
      </c>
      <c r="G17" s="23">
        <f>G18/B18*B17</f>
        <v>7.5</v>
      </c>
      <c r="H17" s="23">
        <f>H18/B18*B17</f>
        <v>3</v>
      </c>
      <c r="I17" s="23">
        <f>I18/B18*B17</f>
        <v>4.5</v>
      </c>
      <c r="J17" s="23">
        <f>J18/B18*B17</f>
        <v>1.8299999999999998</v>
      </c>
      <c r="K17" s="101"/>
      <c r="L17" s="21"/>
      <c r="M17" s="9"/>
      <c r="N17" s="9"/>
      <c r="O17" s="9"/>
      <c r="P17" s="9"/>
      <c r="Q17" s="9"/>
      <c r="R17" s="9"/>
      <c r="S17" s="9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</row>
    <row r="18" spans="1:49" ht="15" x14ac:dyDescent="0.25">
      <c r="A18" s="143"/>
      <c r="B18" s="29">
        <v>100</v>
      </c>
      <c r="C18" s="29">
        <v>189</v>
      </c>
      <c r="D18" s="29">
        <v>45</v>
      </c>
      <c r="E18" s="31">
        <v>1</v>
      </c>
      <c r="F18" s="31">
        <v>1</v>
      </c>
      <c r="G18" s="31">
        <v>5</v>
      </c>
      <c r="H18" s="31">
        <v>2</v>
      </c>
      <c r="I18" s="31">
        <v>3</v>
      </c>
      <c r="J18" s="31">
        <v>1.22</v>
      </c>
      <c r="K18" s="102"/>
      <c r="L18" s="29"/>
      <c r="M18" s="59"/>
      <c r="N18" s="59"/>
      <c r="O18" s="59"/>
      <c r="P18" s="59"/>
      <c r="Q18" s="59"/>
      <c r="R18" s="59"/>
      <c r="S18" s="59"/>
      <c r="T18" s="59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 t="s">
        <v>53</v>
      </c>
      <c r="AI18" s="60" t="s">
        <v>53</v>
      </c>
      <c r="AJ18" s="60"/>
      <c r="AK18" s="60"/>
      <c r="AL18" s="59"/>
      <c r="AM18" s="59"/>
      <c r="AN18" s="59"/>
      <c r="AO18" s="59"/>
      <c r="AP18" s="59"/>
      <c r="AQ18" s="59"/>
      <c r="AR18" s="59" t="s">
        <v>53</v>
      </c>
      <c r="AS18" s="59"/>
      <c r="AT18" s="59"/>
      <c r="AU18" s="59"/>
      <c r="AV18" s="59"/>
      <c r="AW18" s="59"/>
    </row>
    <row r="19" spans="1:49" ht="15" x14ac:dyDescent="0.25">
      <c r="A19" s="137" t="s">
        <v>111</v>
      </c>
      <c r="B19" s="21">
        <v>80</v>
      </c>
      <c r="C19" s="21">
        <v>174</v>
      </c>
      <c r="D19" s="21">
        <v>42</v>
      </c>
      <c r="E19" s="23">
        <f>E20/B20*B19</f>
        <v>1.6</v>
      </c>
      <c r="F19" s="23">
        <f>F20/B20*B19</f>
        <v>0.8</v>
      </c>
      <c r="G19" s="23">
        <f>G20/B20*B19</f>
        <v>2.4</v>
      </c>
      <c r="H19" s="23">
        <f>H20/B20*B19</f>
        <v>2.4</v>
      </c>
      <c r="I19" s="23">
        <f>I20/B20*B19</f>
        <v>3.2</v>
      </c>
      <c r="J19" s="23">
        <f>J20/B20*B19</f>
        <v>0.88000000000000012</v>
      </c>
      <c r="K19" s="101"/>
      <c r="L19" s="21"/>
      <c r="M19" s="9"/>
      <c r="N19" s="9"/>
      <c r="O19" s="9"/>
      <c r="P19" s="9"/>
      <c r="Q19" s="9"/>
      <c r="R19" s="9"/>
      <c r="S19" s="9"/>
      <c r="T19" s="9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</row>
    <row r="20" spans="1:49" ht="15" x14ac:dyDescent="0.25">
      <c r="A20" s="137"/>
      <c r="B20" s="29">
        <v>100</v>
      </c>
      <c r="C20" s="29">
        <v>217</v>
      </c>
      <c r="D20" s="29">
        <v>52</v>
      </c>
      <c r="E20" s="31">
        <v>2</v>
      </c>
      <c r="F20" s="31">
        <v>1</v>
      </c>
      <c r="G20" s="31">
        <v>3</v>
      </c>
      <c r="H20" s="31">
        <v>3</v>
      </c>
      <c r="I20" s="31">
        <v>4</v>
      </c>
      <c r="J20" s="31">
        <v>1.1000000000000001</v>
      </c>
      <c r="K20" s="102"/>
      <c r="L20" s="29"/>
      <c r="M20" s="59"/>
      <c r="N20" s="59"/>
      <c r="O20" s="59"/>
      <c r="P20" s="59"/>
      <c r="Q20" s="59"/>
      <c r="R20" s="59"/>
      <c r="S20" s="59"/>
      <c r="T20" s="59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</row>
    <row r="21" spans="1:49" ht="15" customHeight="1" x14ac:dyDescent="0.25">
      <c r="A21" s="137" t="s">
        <v>112</v>
      </c>
      <c r="B21" s="21">
        <v>120</v>
      </c>
      <c r="C21" s="21">
        <v>372</v>
      </c>
      <c r="D21" s="21">
        <v>89</v>
      </c>
      <c r="E21" s="23">
        <f>E22/B22*B21</f>
        <v>2.4</v>
      </c>
      <c r="F21" s="23">
        <f>F22/B22*B21</f>
        <v>1.2</v>
      </c>
      <c r="G21" s="23">
        <f>G22/B22*B21</f>
        <v>9.6</v>
      </c>
      <c r="H21" s="23">
        <f>H22/B22*B21</f>
        <v>6</v>
      </c>
      <c r="I21" s="23">
        <f>I22/B22*B21</f>
        <v>4.8</v>
      </c>
      <c r="J21" s="23">
        <f>J22/B22*B21</f>
        <v>1.2840000000000003</v>
      </c>
      <c r="K21" s="101"/>
      <c r="L21" s="21"/>
      <c r="M21" s="9"/>
      <c r="N21" s="9"/>
      <c r="O21" s="9"/>
      <c r="P21" s="9"/>
      <c r="Q21" s="9"/>
      <c r="R21" s="9"/>
      <c r="S21" s="9"/>
      <c r="T21" s="9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</row>
    <row r="22" spans="1:49" ht="15" x14ac:dyDescent="0.25">
      <c r="A22" s="137"/>
      <c r="B22" s="29">
        <v>100</v>
      </c>
      <c r="C22" s="29">
        <v>310</v>
      </c>
      <c r="D22" s="29">
        <v>74</v>
      </c>
      <c r="E22" s="31">
        <v>2</v>
      </c>
      <c r="F22" s="31">
        <v>1</v>
      </c>
      <c r="G22" s="31">
        <v>8</v>
      </c>
      <c r="H22" s="31">
        <v>5</v>
      </c>
      <c r="I22" s="31">
        <v>4</v>
      </c>
      <c r="J22" s="31">
        <v>1.07</v>
      </c>
      <c r="K22" s="102"/>
      <c r="L22" s="29"/>
      <c r="M22" s="59"/>
      <c r="N22" s="59"/>
      <c r="O22" s="59"/>
      <c r="P22" s="59"/>
      <c r="Q22" s="59"/>
      <c r="R22" s="59"/>
      <c r="S22" s="59"/>
      <c r="T22" s="59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</row>
    <row r="23" spans="1:49" ht="15" x14ac:dyDescent="0.25">
      <c r="A23" s="32" t="s">
        <v>117</v>
      </c>
      <c r="B23" s="33"/>
      <c r="C23" s="34"/>
      <c r="D23" s="34"/>
      <c r="E23" s="35"/>
      <c r="F23" s="35"/>
      <c r="G23" s="35"/>
      <c r="H23" s="35"/>
      <c r="I23" s="35"/>
      <c r="J23" s="35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</row>
    <row r="24" spans="1:49" ht="15" x14ac:dyDescent="0.25">
      <c r="A24" s="137" t="s">
        <v>113</v>
      </c>
      <c r="B24" s="21">
        <v>120</v>
      </c>
      <c r="C24" s="21">
        <v>407</v>
      </c>
      <c r="D24" s="21">
        <f>D25/B25*B24</f>
        <v>96</v>
      </c>
      <c r="E24" s="23">
        <f>E25/B25*B24</f>
        <v>1.2</v>
      </c>
      <c r="F24" s="23">
        <f>F25/B25*B24</f>
        <v>1.2</v>
      </c>
      <c r="G24" s="23">
        <f>G25/B25*B24</f>
        <v>20.400000000000002</v>
      </c>
      <c r="H24" s="23">
        <f>H25/B25*B24</f>
        <v>1.2</v>
      </c>
      <c r="I24" s="23">
        <f>I25/B25*B24</f>
        <v>2.4</v>
      </c>
      <c r="J24" s="23">
        <f>J25/B25*B24</f>
        <v>0.876</v>
      </c>
      <c r="K24" s="101"/>
      <c r="L24" s="21"/>
      <c r="M24" s="9"/>
      <c r="N24" s="9"/>
      <c r="O24" s="9"/>
      <c r="P24" s="9"/>
      <c r="Q24" s="9"/>
      <c r="R24" s="9"/>
      <c r="S24" s="9"/>
      <c r="T24" s="9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</row>
    <row r="25" spans="1:49" ht="15" x14ac:dyDescent="0.25">
      <c r="A25" s="137"/>
      <c r="B25" s="29">
        <v>100</v>
      </c>
      <c r="C25" s="29">
        <v>339</v>
      </c>
      <c r="D25" s="29">
        <v>80</v>
      </c>
      <c r="E25" s="31">
        <v>1</v>
      </c>
      <c r="F25" s="31">
        <v>1</v>
      </c>
      <c r="G25" s="31">
        <v>17</v>
      </c>
      <c r="H25" s="31">
        <v>1</v>
      </c>
      <c r="I25" s="31">
        <v>2</v>
      </c>
      <c r="J25" s="31">
        <v>0.73</v>
      </c>
      <c r="K25" s="102"/>
      <c r="L25" s="29"/>
      <c r="M25" s="59"/>
      <c r="N25" s="59"/>
      <c r="O25" s="59"/>
      <c r="P25" s="59"/>
      <c r="Q25" s="59"/>
      <c r="R25" s="59"/>
      <c r="S25" s="59"/>
      <c r="T25" s="59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</row>
    <row r="26" spans="1:49" ht="15" x14ac:dyDescent="0.25">
      <c r="A26" s="137" t="s">
        <v>114</v>
      </c>
      <c r="B26" s="21">
        <v>160</v>
      </c>
      <c r="C26" s="21">
        <v>549</v>
      </c>
      <c r="D26" s="21">
        <v>131</v>
      </c>
      <c r="E26" s="23">
        <f>E27/B27*B26</f>
        <v>6.4</v>
      </c>
      <c r="F26" s="23">
        <f>F27/B27*B26</f>
        <v>1.6</v>
      </c>
      <c r="G26" s="23">
        <f>G27/B27*B26</f>
        <v>16</v>
      </c>
      <c r="H26" s="23">
        <f>H27/B27*B26</f>
        <v>1.6</v>
      </c>
      <c r="I26" s="23">
        <f>I27/B27*B26</f>
        <v>1.6</v>
      </c>
      <c r="J26" s="23">
        <f>J27/B27*B26</f>
        <v>1.3439999999999999</v>
      </c>
      <c r="K26" s="101"/>
      <c r="L26" s="21"/>
      <c r="M26" s="9"/>
      <c r="N26" s="9"/>
      <c r="O26" s="9"/>
      <c r="P26" s="9"/>
      <c r="Q26" s="9"/>
      <c r="R26" s="9"/>
      <c r="S26" s="9"/>
      <c r="T26" s="9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</row>
    <row r="27" spans="1:49" ht="15" x14ac:dyDescent="0.25">
      <c r="A27" s="137"/>
      <c r="B27" s="29">
        <v>100</v>
      </c>
      <c r="C27" s="29">
        <v>343</v>
      </c>
      <c r="D27" s="29">
        <v>82</v>
      </c>
      <c r="E27" s="31">
        <v>4</v>
      </c>
      <c r="F27" s="31">
        <v>1</v>
      </c>
      <c r="G27" s="31">
        <v>10</v>
      </c>
      <c r="H27" s="31">
        <v>1</v>
      </c>
      <c r="I27" s="31">
        <v>1</v>
      </c>
      <c r="J27" s="31">
        <v>0.84</v>
      </c>
      <c r="K27" s="102"/>
      <c r="L27" s="29"/>
      <c r="M27" s="59"/>
      <c r="N27" s="59"/>
      <c r="O27" s="59"/>
      <c r="P27" s="59"/>
      <c r="Q27" s="59"/>
      <c r="R27" s="59"/>
      <c r="S27" s="59"/>
      <c r="T27" s="59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</row>
    <row r="28" spans="1:49" ht="15" x14ac:dyDescent="0.25">
      <c r="A28" s="137" t="s">
        <v>115</v>
      </c>
      <c r="B28" s="21">
        <v>100</v>
      </c>
      <c r="C28" s="21">
        <v>677</v>
      </c>
      <c r="D28" s="21">
        <f>D29/B29*B28</f>
        <v>160</v>
      </c>
      <c r="E28" s="23">
        <f>E29/B29*B28</f>
        <v>2</v>
      </c>
      <c r="F28" s="23">
        <f>F29/B29*B28</f>
        <v>1</v>
      </c>
      <c r="G28" s="23">
        <f>G29/B29*B28</f>
        <v>30</v>
      </c>
      <c r="H28" s="23">
        <f>H29/B29*B28</f>
        <v>1</v>
      </c>
      <c r="I28" s="23">
        <f>I29/B29*B28</f>
        <v>5</v>
      </c>
      <c r="J28" s="23">
        <f>J29/B29*B28</f>
        <v>0.05</v>
      </c>
      <c r="K28" s="101"/>
      <c r="L28" s="21"/>
      <c r="M28" s="9"/>
      <c r="N28" s="9"/>
      <c r="O28" s="9"/>
      <c r="P28" s="9"/>
      <c r="Q28" s="9"/>
      <c r="R28" s="9"/>
      <c r="S28" s="9"/>
      <c r="T28" s="9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</row>
    <row r="29" spans="1:49" ht="15" x14ac:dyDescent="0.25">
      <c r="A29" s="137"/>
      <c r="B29" s="29">
        <v>100</v>
      </c>
      <c r="C29" s="29">
        <v>677</v>
      </c>
      <c r="D29" s="29">
        <v>160</v>
      </c>
      <c r="E29" s="31">
        <v>2</v>
      </c>
      <c r="F29" s="31">
        <v>1</v>
      </c>
      <c r="G29" s="31">
        <v>30</v>
      </c>
      <c r="H29" s="31">
        <v>1</v>
      </c>
      <c r="I29" s="31">
        <v>5</v>
      </c>
      <c r="J29" s="31">
        <v>0.05</v>
      </c>
      <c r="K29" s="102"/>
      <c r="L29" s="29"/>
      <c r="M29" s="59"/>
      <c r="N29" s="59"/>
      <c r="O29" s="59"/>
      <c r="P29" s="59"/>
      <c r="Q29" s="59"/>
      <c r="R29" s="59"/>
      <c r="S29" s="59"/>
      <c r="T29" s="59"/>
      <c r="U29" s="60" t="s">
        <v>53</v>
      </c>
      <c r="V29" s="60" t="s">
        <v>53</v>
      </c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</row>
    <row r="30" spans="1:49" ht="15" x14ac:dyDescent="0.25">
      <c r="A30" s="137" t="s">
        <v>116</v>
      </c>
      <c r="B30" s="21">
        <v>120</v>
      </c>
      <c r="C30" s="21">
        <v>812</v>
      </c>
      <c r="D30" s="21">
        <f>D31/B31*B30</f>
        <v>192</v>
      </c>
      <c r="E30" s="23">
        <f>E31/B31*B30</f>
        <v>2.4</v>
      </c>
      <c r="F30" s="23">
        <f>F31/B31*B30</f>
        <v>1.2</v>
      </c>
      <c r="G30" s="23">
        <f>G31/B31*B30</f>
        <v>38.4</v>
      </c>
      <c r="H30" s="23">
        <f>H31/B31*B30</f>
        <v>1.2</v>
      </c>
      <c r="I30" s="23">
        <f>I31/B31*B30</f>
        <v>3.5999999999999996</v>
      </c>
      <c r="J30" s="23">
        <f>J31/B31*B30</f>
        <v>0.98399999999999987</v>
      </c>
      <c r="K30" s="101"/>
      <c r="L30" s="21"/>
      <c r="M30" s="9"/>
      <c r="N30" s="9"/>
      <c r="O30" s="9"/>
      <c r="P30" s="9"/>
      <c r="Q30" s="9"/>
      <c r="R30" s="9"/>
      <c r="S30" s="9"/>
      <c r="T30" s="9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15" x14ac:dyDescent="0.25">
      <c r="A31" s="137"/>
      <c r="B31" s="29">
        <v>100</v>
      </c>
      <c r="C31" s="29">
        <v>677</v>
      </c>
      <c r="D31" s="29">
        <v>160</v>
      </c>
      <c r="E31" s="31">
        <v>2</v>
      </c>
      <c r="F31" s="31">
        <v>1</v>
      </c>
      <c r="G31" s="31">
        <v>32</v>
      </c>
      <c r="H31" s="31">
        <v>1</v>
      </c>
      <c r="I31" s="31">
        <v>3</v>
      </c>
      <c r="J31" s="31">
        <v>0.82</v>
      </c>
      <c r="K31" s="102"/>
      <c r="L31" s="29"/>
      <c r="M31" s="59"/>
      <c r="N31" s="59"/>
      <c r="O31" s="59"/>
      <c r="P31" s="59"/>
      <c r="Q31" s="59"/>
      <c r="R31" s="59"/>
      <c r="S31" s="59"/>
      <c r="T31" s="59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</row>
    <row r="32" spans="1:49" x14ac:dyDescent="0.25">
      <c r="A32" s="42" t="s">
        <v>121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</row>
    <row r="33" spans="1:49" ht="15" x14ac:dyDescent="0.25">
      <c r="A33" s="137" t="s">
        <v>118</v>
      </c>
      <c r="B33" s="21">
        <v>90</v>
      </c>
      <c r="C33" s="21">
        <v>143</v>
      </c>
      <c r="D33" s="21">
        <v>34</v>
      </c>
      <c r="E33" s="23">
        <f t="shared" ref="E33" si="0">E34/B34*B33</f>
        <v>1.8</v>
      </c>
      <c r="F33" s="23">
        <f t="shared" ref="F33" si="1">F34/B34*B33</f>
        <v>0.9</v>
      </c>
      <c r="G33" s="23">
        <f t="shared" ref="G33" si="2">G34/B34*B33</f>
        <v>4.5</v>
      </c>
      <c r="H33" s="23">
        <f t="shared" ref="H33" si="3">H34/B34*B33</f>
        <v>1.8</v>
      </c>
      <c r="I33" s="23">
        <f t="shared" ref="I33" si="4">I34/B34*B33</f>
        <v>0.9</v>
      </c>
      <c r="J33" s="23">
        <f t="shared" ref="J33" si="5">J34/B34*B33</f>
        <v>1.08</v>
      </c>
      <c r="K33" s="101"/>
      <c r="L33" s="21"/>
      <c r="M33" s="9"/>
      <c r="N33" s="9"/>
      <c r="O33" s="9"/>
      <c r="P33" s="9"/>
      <c r="Q33" s="9"/>
      <c r="R33" s="9"/>
      <c r="S33" s="9"/>
      <c r="T33" s="9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</row>
    <row r="34" spans="1:49" ht="15" x14ac:dyDescent="0.25">
      <c r="A34" s="137"/>
      <c r="B34" s="29">
        <v>100</v>
      </c>
      <c r="C34" s="29">
        <v>159</v>
      </c>
      <c r="D34" s="29">
        <v>38</v>
      </c>
      <c r="E34" s="31">
        <v>2</v>
      </c>
      <c r="F34" s="31">
        <v>1</v>
      </c>
      <c r="G34" s="31">
        <v>5</v>
      </c>
      <c r="H34" s="31">
        <v>2</v>
      </c>
      <c r="I34" s="31">
        <v>1</v>
      </c>
      <c r="J34" s="31">
        <v>1.2</v>
      </c>
      <c r="K34" s="102"/>
      <c r="L34" s="29"/>
      <c r="M34" s="59"/>
      <c r="N34" s="59"/>
      <c r="O34" s="59"/>
      <c r="P34" s="59"/>
      <c r="Q34" s="59"/>
      <c r="R34" s="59"/>
      <c r="S34" s="59"/>
      <c r="T34" s="59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59"/>
      <c r="AM34" s="59"/>
      <c r="AN34" s="59"/>
      <c r="AO34" s="59"/>
      <c r="AP34" s="59"/>
      <c r="AQ34" s="59"/>
      <c r="AR34" s="59" t="s">
        <v>53</v>
      </c>
      <c r="AS34" s="59"/>
      <c r="AT34" s="59"/>
      <c r="AU34" s="59"/>
      <c r="AV34" s="59"/>
      <c r="AW34" s="59"/>
    </row>
    <row r="35" spans="1:49" ht="15" x14ac:dyDescent="0.25">
      <c r="A35" s="137" t="s">
        <v>119</v>
      </c>
      <c r="B35" s="21">
        <v>90</v>
      </c>
      <c r="C35" s="21">
        <v>371</v>
      </c>
      <c r="D35" s="21">
        <v>89</v>
      </c>
      <c r="E35" s="23">
        <f>E36/B36*B35</f>
        <v>6.3000000000000007</v>
      </c>
      <c r="F35" s="23">
        <f>F36/B36*B35</f>
        <v>3.6</v>
      </c>
      <c r="G35" s="23">
        <f>G36/B36*B35</f>
        <v>7.2</v>
      </c>
      <c r="H35" s="23">
        <f>H36/B36*B35</f>
        <v>5.3999999999999995</v>
      </c>
      <c r="I35" s="23">
        <f>I36/B36*B35</f>
        <v>0.9</v>
      </c>
      <c r="J35" s="23">
        <f>J36/B36*B35</f>
        <v>1.3499999999999999</v>
      </c>
      <c r="K35" s="101"/>
      <c r="L35" s="21"/>
      <c r="M35" s="9"/>
      <c r="N35" s="9"/>
      <c r="O35" s="9"/>
      <c r="P35" s="9"/>
      <c r="Q35" s="9"/>
      <c r="R35" s="9"/>
      <c r="S35" s="9"/>
      <c r="T35" s="9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</row>
    <row r="36" spans="1:49" ht="15" x14ac:dyDescent="0.25">
      <c r="A36" s="137"/>
      <c r="B36" s="29">
        <v>100</v>
      </c>
      <c r="C36" s="29">
        <v>412</v>
      </c>
      <c r="D36" s="29">
        <v>99</v>
      </c>
      <c r="E36" s="31">
        <v>7</v>
      </c>
      <c r="F36" s="31">
        <v>4</v>
      </c>
      <c r="G36" s="31">
        <v>8</v>
      </c>
      <c r="H36" s="31">
        <v>6</v>
      </c>
      <c r="I36" s="31">
        <v>1</v>
      </c>
      <c r="J36" s="31">
        <v>1.5</v>
      </c>
      <c r="K36" s="102"/>
      <c r="L36" s="29"/>
      <c r="M36" s="59"/>
      <c r="N36" s="59"/>
      <c r="O36" s="59"/>
      <c r="P36" s="59"/>
      <c r="Q36" s="59"/>
      <c r="R36" s="59"/>
      <c r="S36" s="59"/>
      <c r="T36" s="59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 t="s">
        <v>53</v>
      </c>
      <c r="AI36" s="60" t="s">
        <v>53</v>
      </c>
      <c r="AJ36" s="60"/>
      <c r="AK36" s="60"/>
      <c r="AL36" s="59"/>
      <c r="AM36" s="59"/>
      <c r="AN36" s="59"/>
      <c r="AO36" s="59"/>
      <c r="AP36" s="59"/>
      <c r="AQ36" s="59"/>
      <c r="AR36" s="59" t="s">
        <v>53</v>
      </c>
      <c r="AS36" s="59"/>
      <c r="AT36" s="59"/>
      <c r="AU36" s="59"/>
      <c r="AV36" s="59"/>
      <c r="AW36" s="59"/>
    </row>
    <row r="37" spans="1:49" ht="15" x14ac:dyDescent="0.25">
      <c r="A37" s="137" t="s">
        <v>120</v>
      </c>
      <c r="B37" s="21">
        <v>90</v>
      </c>
      <c r="C37" s="21">
        <v>376</v>
      </c>
      <c r="D37" s="21">
        <v>91</v>
      </c>
      <c r="E37" s="23">
        <f>E38/B38*B37</f>
        <v>8.1</v>
      </c>
      <c r="F37" s="23">
        <f>F38/B38*B37</f>
        <v>3.6</v>
      </c>
      <c r="G37" s="23">
        <f>G38/B38*B37</f>
        <v>3.6</v>
      </c>
      <c r="H37" s="23">
        <f>H38/B38*B37</f>
        <v>0.9</v>
      </c>
      <c r="I37" s="23">
        <f>I38/B38*B37</f>
        <v>0.9</v>
      </c>
      <c r="J37" s="23">
        <f>J38/B38*B37</f>
        <v>1.4040000000000001</v>
      </c>
      <c r="K37" s="101"/>
      <c r="L37" s="21"/>
      <c r="M37" s="9"/>
      <c r="N37" s="9"/>
      <c r="O37" s="9"/>
      <c r="P37" s="9"/>
      <c r="Q37" s="9"/>
      <c r="R37" s="9"/>
      <c r="S37" s="9"/>
      <c r="T37" s="9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ht="15" x14ac:dyDescent="0.25">
      <c r="A38" s="137"/>
      <c r="B38" s="29">
        <v>100</v>
      </c>
      <c r="C38" s="29">
        <v>418</v>
      </c>
      <c r="D38" s="29">
        <v>101</v>
      </c>
      <c r="E38" s="31">
        <v>9</v>
      </c>
      <c r="F38" s="31">
        <v>4</v>
      </c>
      <c r="G38" s="31">
        <v>4</v>
      </c>
      <c r="H38" s="31">
        <v>1</v>
      </c>
      <c r="I38" s="31">
        <v>1</v>
      </c>
      <c r="J38" s="31">
        <v>1.56</v>
      </c>
      <c r="K38" s="102"/>
      <c r="L38" s="29"/>
      <c r="M38" s="59"/>
      <c r="N38" s="59"/>
      <c r="O38" s="59"/>
      <c r="P38" s="59"/>
      <c r="Q38" s="59"/>
      <c r="R38" s="59"/>
      <c r="S38" s="59"/>
      <c r="T38" s="59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 t="s">
        <v>53</v>
      </c>
      <c r="AI38" s="60" t="s">
        <v>53</v>
      </c>
      <c r="AJ38" s="60"/>
      <c r="AK38" s="60"/>
      <c r="AL38" s="59"/>
      <c r="AM38" s="59"/>
      <c r="AN38" s="59"/>
      <c r="AO38" s="59"/>
      <c r="AP38" s="59"/>
      <c r="AQ38" s="59"/>
      <c r="AR38" s="59" t="s">
        <v>53</v>
      </c>
      <c r="AS38" s="59"/>
      <c r="AT38" s="59"/>
      <c r="AU38" s="59"/>
      <c r="AV38" s="59"/>
      <c r="AW38" s="59"/>
    </row>
    <row r="39" spans="1:49" x14ac:dyDescent="0.25">
      <c r="B39" s="12"/>
    </row>
    <row r="40" spans="1:49" x14ac:dyDescent="0.25">
      <c r="B40" s="12"/>
    </row>
    <row r="41" spans="1:49" x14ac:dyDescent="0.25">
      <c r="B41" s="12"/>
    </row>
    <row r="42" spans="1:49" x14ac:dyDescent="0.25">
      <c r="B42" s="12"/>
    </row>
    <row r="43" spans="1:49" x14ac:dyDescent="0.25">
      <c r="B43" s="12"/>
    </row>
    <row r="44" spans="1:49" x14ac:dyDescent="0.25">
      <c r="B44" s="12"/>
    </row>
    <row r="45" spans="1:49" x14ac:dyDescent="0.25">
      <c r="B45" s="12"/>
    </row>
    <row r="46" spans="1:49" x14ac:dyDescent="0.25">
      <c r="A46" s="3"/>
    </row>
    <row r="49" spans="1:5" x14ac:dyDescent="0.25">
      <c r="E49" s="4"/>
    </row>
    <row r="52" spans="1:5" x14ac:dyDescent="0.25">
      <c r="A52" s="3"/>
      <c r="E52" s="4"/>
    </row>
    <row r="59" spans="1:5" x14ac:dyDescent="0.25">
      <c r="A59" s="7"/>
    </row>
    <row r="65" spans="2:2" x14ac:dyDescent="0.25">
      <c r="B65" s="13"/>
    </row>
  </sheetData>
  <mergeCells count="25">
    <mergeCell ref="A10:A11"/>
    <mergeCell ref="A12:A13"/>
    <mergeCell ref="A15:A16"/>
    <mergeCell ref="A8:A9"/>
    <mergeCell ref="A1:A2"/>
    <mergeCell ref="J1:J2"/>
    <mergeCell ref="A4:A5"/>
    <mergeCell ref="A6:A7"/>
    <mergeCell ref="F1:F2"/>
    <mergeCell ref="G1:G2"/>
    <mergeCell ref="B1:B2"/>
    <mergeCell ref="C1:D1"/>
    <mergeCell ref="E1:E2"/>
    <mergeCell ref="H1:H2"/>
    <mergeCell ref="I1:I2"/>
    <mergeCell ref="A17:A18"/>
    <mergeCell ref="A19:A20"/>
    <mergeCell ref="A24:A25"/>
    <mergeCell ref="A37:A38"/>
    <mergeCell ref="A26:A27"/>
    <mergeCell ref="A28:A29"/>
    <mergeCell ref="A30:A31"/>
    <mergeCell ref="A33:A34"/>
    <mergeCell ref="A35:A36"/>
    <mergeCell ref="A21:A2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4"/>
  <sheetViews>
    <sheetView zoomScaleNormal="100" workbookViewId="0">
      <pane ySplit="1" topLeftCell="A53" activePane="bottomLeft" state="frozen"/>
      <selection pane="bottomLeft" activeCell="M25" sqref="M25"/>
    </sheetView>
  </sheetViews>
  <sheetFormatPr baseColWidth="10" defaultRowHeight="15.75" x14ac:dyDescent="0.25"/>
  <cols>
    <col min="1" max="1" width="25.7109375" style="2" customWidth="1"/>
    <col min="2" max="2" width="13" style="11" customWidth="1"/>
    <col min="3" max="3" width="7.42578125" style="1" customWidth="1"/>
    <col min="4" max="4" width="5.7109375" style="1" customWidth="1"/>
    <col min="5" max="5" width="7.7109375" style="1" customWidth="1"/>
    <col min="6" max="6" width="10.5703125" style="6" customWidth="1"/>
    <col min="7" max="7" width="7.28515625" style="1" customWidth="1"/>
    <col min="8" max="8" width="7" style="1" customWidth="1"/>
    <col min="9" max="9" width="8.42578125" style="1" customWidth="1"/>
    <col min="10" max="10" width="9.28515625" style="6" customWidth="1"/>
    <col min="11" max="15" width="4.7109375" customWidth="1"/>
    <col min="16" max="16" width="5.140625" customWidth="1"/>
    <col min="17" max="20" width="4.7109375" customWidth="1"/>
    <col min="21" max="21" width="4.85546875" style="5" customWidth="1"/>
    <col min="22" max="29" width="4.7109375" style="5" customWidth="1"/>
    <col min="30" max="30" width="4.85546875" style="5" customWidth="1"/>
    <col min="31" max="31" width="5.85546875" style="5" customWidth="1"/>
    <col min="32" max="37" width="4.7109375" style="5" customWidth="1"/>
    <col min="38" max="40" width="4.7109375" customWidth="1"/>
    <col min="41" max="41" width="5.42578125" customWidth="1"/>
    <col min="42" max="42" width="5.140625" customWidth="1"/>
    <col min="43" max="43" width="5" customWidth="1"/>
    <col min="44" max="44" width="5.42578125" customWidth="1"/>
    <col min="45" max="48" width="4.7109375" customWidth="1"/>
    <col min="49" max="49" width="4.42578125" customWidth="1"/>
  </cols>
  <sheetData>
    <row r="1" spans="1:49" ht="136.5" x14ac:dyDescent="0.25">
      <c r="A1" s="131" t="s">
        <v>54</v>
      </c>
      <c r="B1" s="133" t="s">
        <v>55</v>
      </c>
      <c r="C1" s="135" t="s">
        <v>56</v>
      </c>
      <c r="D1" s="136"/>
      <c r="E1" s="127" t="s">
        <v>57</v>
      </c>
      <c r="F1" s="125" t="s">
        <v>58</v>
      </c>
      <c r="G1" s="127" t="s">
        <v>59</v>
      </c>
      <c r="H1" s="125" t="s">
        <v>60</v>
      </c>
      <c r="I1" s="127" t="s">
        <v>61</v>
      </c>
      <c r="J1" s="128" t="s">
        <v>62</v>
      </c>
      <c r="K1" s="52" t="s">
        <v>44</v>
      </c>
      <c r="L1" s="52" t="s">
        <v>45</v>
      </c>
      <c r="M1" s="52" t="s">
        <v>46</v>
      </c>
      <c r="N1" s="52" t="s">
        <v>47</v>
      </c>
      <c r="O1" s="52" t="s">
        <v>48</v>
      </c>
      <c r="P1" s="52" t="s">
        <v>49</v>
      </c>
      <c r="Q1" s="52" t="s">
        <v>50</v>
      </c>
      <c r="R1" s="52" t="s">
        <v>51</v>
      </c>
      <c r="S1" s="52" t="s">
        <v>52</v>
      </c>
      <c r="T1" s="52"/>
      <c r="U1" s="53" t="s">
        <v>15</v>
      </c>
      <c r="V1" s="53" t="s">
        <v>16</v>
      </c>
      <c r="W1" s="53" t="s">
        <v>17</v>
      </c>
      <c r="X1" s="53" t="s">
        <v>18</v>
      </c>
      <c r="Y1" s="53" t="s">
        <v>19</v>
      </c>
      <c r="Z1" s="53" t="s">
        <v>41</v>
      </c>
      <c r="AA1" s="53" t="s">
        <v>42</v>
      </c>
      <c r="AB1" s="53" t="s">
        <v>43</v>
      </c>
      <c r="AC1" s="53" t="s">
        <v>20</v>
      </c>
      <c r="AD1" s="53" t="s">
        <v>21</v>
      </c>
      <c r="AE1" s="53" t="s">
        <v>22</v>
      </c>
      <c r="AF1" s="53" t="s">
        <v>23</v>
      </c>
      <c r="AG1" s="53" t="s">
        <v>24</v>
      </c>
      <c r="AH1" s="53" t="s">
        <v>25</v>
      </c>
      <c r="AI1" s="53" t="s">
        <v>26</v>
      </c>
      <c r="AJ1" s="53" t="s">
        <v>27</v>
      </c>
      <c r="AK1" s="53" t="s">
        <v>28</v>
      </c>
      <c r="AL1" s="53" t="s">
        <v>29</v>
      </c>
      <c r="AM1" s="53" t="s">
        <v>30</v>
      </c>
      <c r="AN1" s="53" t="s">
        <v>31</v>
      </c>
      <c r="AO1" s="53" t="s">
        <v>32</v>
      </c>
      <c r="AP1" s="53" t="s">
        <v>33</v>
      </c>
      <c r="AQ1" s="54" t="s">
        <v>34</v>
      </c>
      <c r="AR1" s="53" t="s">
        <v>35</v>
      </c>
      <c r="AS1" s="53" t="s">
        <v>36</v>
      </c>
      <c r="AT1" s="53" t="s">
        <v>37</v>
      </c>
      <c r="AU1" s="53" t="s">
        <v>38</v>
      </c>
      <c r="AV1" s="53" t="s">
        <v>39</v>
      </c>
      <c r="AW1" s="53" t="s">
        <v>40</v>
      </c>
    </row>
    <row r="2" spans="1:49" ht="15" x14ac:dyDescent="0.25">
      <c r="A2" s="132"/>
      <c r="B2" s="134"/>
      <c r="C2" s="14" t="s">
        <v>64</v>
      </c>
      <c r="D2" s="14" t="s">
        <v>63</v>
      </c>
      <c r="E2" s="126"/>
      <c r="F2" s="126"/>
      <c r="G2" s="126"/>
      <c r="H2" s="126"/>
      <c r="I2" s="126"/>
      <c r="J2" s="129"/>
      <c r="K2" s="55"/>
      <c r="L2" s="55"/>
      <c r="M2" s="55"/>
      <c r="N2" s="55"/>
      <c r="O2" s="55"/>
      <c r="P2" s="55"/>
      <c r="Q2" s="55"/>
      <c r="R2" s="55"/>
      <c r="S2" s="55"/>
      <c r="T2" s="55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</row>
    <row r="3" spans="1:49" ht="15" x14ac:dyDescent="0.25">
      <c r="A3" s="15" t="s">
        <v>65</v>
      </c>
      <c r="B3" s="16"/>
      <c r="C3" s="17"/>
      <c r="D3" s="17"/>
      <c r="E3" s="87"/>
      <c r="F3" s="19"/>
      <c r="G3" s="19"/>
      <c r="H3" s="19"/>
      <c r="I3" s="19"/>
      <c r="J3" s="19"/>
      <c r="K3" s="43"/>
      <c r="L3" s="43"/>
      <c r="M3" s="43"/>
      <c r="N3" s="43"/>
      <c r="O3" s="43"/>
      <c r="P3" s="43"/>
      <c r="Q3" s="43"/>
      <c r="R3" s="43"/>
      <c r="S3" s="43"/>
      <c r="T3" s="43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</row>
    <row r="4" spans="1:49" ht="15" x14ac:dyDescent="0.25">
      <c r="A4" s="120" t="s">
        <v>2</v>
      </c>
      <c r="B4" s="20">
        <v>45</v>
      </c>
      <c r="C4" s="21">
        <v>482</v>
      </c>
      <c r="D4" s="21">
        <v>115</v>
      </c>
      <c r="E4" s="22">
        <f>E5/B5*B4</f>
        <v>0.62999999999999989</v>
      </c>
      <c r="F4" s="23">
        <f>F5/B5*B4</f>
        <v>0.13500000000000001</v>
      </c>
      <c r="G4" s="23">
        <f>G5/B5*B4</f>
        <v>22.05</v>
      </c>
      <c r="H4" s="23">
        <f>H5/B5*B4</f>
        <v>0.58500000000000008</v>
      </c>
      <c r="I4" s="23">
        <f>I5/B5*B4</f>
        <v>3.5550000000000002</v>
      </c>
      <c r="J4" s="56">
        <f>J5/B5*B4</f>
        <v>0.55349999999999999</v>
      </c>
      <c r="K4" s="9"/>
      <c r="L4" s="21"/>
      <c r="M4" s="9"/>
      <c r="N4" s="9"/>
      <c r="O4" s="9"/>
      <c r="P4" s="9"/>
      <c r="Q4" s="9"/>
      <c r="R4" s="9"/>
      <c r="S4" s="9"/>
      <c r="T4" s="9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ht="15" x14ac:dyDescent="0.25">
      <c r="A5" s="120"/>
      <c r="B5" s="27">
        <v>100</v>
      </c>
      <c r="C5" s="25">
        <v>1069</v>
      </c>
      <c r="D5" s="24">
        <v>255</v>
      </c>
      <c r="E5" s="26">
        <v>1.4</v>
      </c>
      <c r="F5" s="26">
        <v>0.3</v>
      </c>
      <c r="G5" s="26">
        <v>49</v>
      </c>
      <c r="H5" s="26">
        <v>1.3</v>
      </c>
      <c r="I5" s="26">
        <v>7.9</v>
      </c>
      <c r="J5" s="57">
        <v>1.23</v>
      </c>
      <c r="K5" s="59"/>
      <c r="L5" s="25"/>
      <c r="M5" s="59"/>
      <c r="N5" s="59"/>
      <c r="O5" s="59"/>
      <c r="P5" s="59"/>
      <c r="Q5" s="59"/>
      <c r="R5" s="59"/>
      <c r="S5" s="59"/>
      <c r="T5" s="59"/>
      <c r="U5" s="60" t="s">
        <v>53</v>
      </c>
      <c r="V5" s="60" t="s">
        <v>53</v>
      </c>
      <c r="W5" s="60" t="s">
        <v>53</v>
      </c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</row>
    <row r="6" spans="1:49" ht="15" x14ac:dyDescent="0.25">
      <c r="A6" s="120" t="s">
        <v>3</v>
      </c>
      <c r="B6" s="20">
        <v>30</v>
      </c>
      <c r="C6" s="21">
        <v>312</v>
      </c>
      <c r="D6" s="21">
        <v>74</v>
      </c>
      <c r="E6" s="22">
        <f>E7/B7*B6</f>
        <v>0.36</v>
      </c>
      <c r="F6" s="23">
        <f>F7/B7*B6</f>
        <v>0.09</v>
      </c>
      <c r="G6" s="23">
        <f>G7/B7*B6</f>
        <v>14.64</v>
      </c>
      <c r="H6" s="23">
        <f>H7/B7*B6</f>
        <v>0.36</v>
      </c>
      <c r="I6" s="23">
        <f>I7/B7*B6</f>
        <v>2.4599999999999995</v>
      </c>
      <c r="J6" s="56">
        <f>J7/B7*B6</f>
        <v>0.40500000000000003</v>
      </c>
      <c r="K6" s="9"/>
      <c r="L6" s="21"/>
      <c r="M6" s="9"/>
      <c r="N6" s="9"/>
      <c r="O6" s="9"/>
      <c r="P6" s="9"/>
      <c r="Q6" s="9"/>
      <c r="R6" s="9"/>
      <c r="S6" s="9"/>
      <c r="T6" s="9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49" ht="15" x14ac:dyDescent="0.25">
      <c r="A7" s="120"/>
      <c r="B7" s="27">
        <v>100</v>
      </c>
      <c r="C7" s="25">
        <v>1040</v>
      </c>
      <c r="D7" s="25">
        <v>248</v>
      </c>
      <c r="E7" s="26">
        <v>1.2</v>
      </c>
      <c r="F7" s="26">
        <v>0.3</v>
      </c>
      <c r="G7" s="26">
        <v>48.8</v>
      </c>
      <c r="H7" s="26">
        <v>1.2</v>
      </c>
      <c r="I7" s="26">
        <v>8.1999999999999993</v>
      </c>
      <c r="J7" s="57">
        <v>1.35</v>
      </c>
      <c r="K7" s="59"/>
      <c r="L7" s="25"/>
      <c r="M7" s="59"/>
      <c r="N7" s="59"/>
      <c r="O7" s="59"/>
      <c r="P7" s="59"/>
      <c r="Q7" s="59"/>
      <c r="R7" s="59"/>
      <c r="S7" s="59"/>
      <c r="T7" s="59"/>
      <c r="U7" s="60" t="s">
        <v>53</v>
      </c>
      <c r="V7" s="60" t="s">
        <v>53</v>
      </c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</row>
    <row r="8" spans="1:49" ht="15" x14ac:dyDescent="0.25">
      <c r="A8" s="120" t="s">
        <v>4</v>
      </c>
      <c r="B8" s="20">
        <v>45</v>
      </c>
      <c r="C8" s="21">
        <v>461</v>
      </c>
      <c r="D8" s="21">
        <v>110</v>
      </c>
      <c r="E8" s="22">
        <f t="shared" ref="E8:E12" si="0">E9/B9*B8</f>
        <v>0.67499999999999993</v>
      </c>
      <c r="F8" s="23">
        <f t="shared" ref="F8:F12" si="1">F9/B9*B8</f>
        <v>4.4999999999999998E-2</v>
      </c>
      <c r="G8" s="23">
        <f t="shared" ref="G8:G12" si="2">G9/B9*B8</f>
        <v>20.834999999999997</v>
      </c>
      <c r="H8" s="23">
        <f t="shared" ref="H8:H12" si="3">H9/B9*B8</f>
        <v>0.72</v>
      </c>
      <c r="I8" s="23">
        <f t="shared" ref="I8:I19" si="4">I9/B9*B8</f>
        <v>3.8699999999999997</v>
      </c>
      <c r="J8" s="56">
        <f t="shared" ref="J8:J12" si="5">J9/B9*B8</f>
        <v>0.5625</v>
      </c>
      <c r="K8" s="9"/>
      <c r="L8" s="21"/>
      <c r="M8" s="9"/>
      <c r="N8" s="9"/>
      <c r="O8" s="9"/>
      <c r="P8" s="9"/>
      <c r="Q8" s="9"/>
      <c r="R8" s="9"/>
      <c r="S8" s="9"/>
      <c r="T8" s="9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</row>
    <row r="9" spans="1:49" ht="15" x14ac:dyDescent="0.25">
      <c r="A9" s="120"/>
      <c r="B9" s="27">
        <v>100</v>
      </c>
      <c r="C9" s="25">
        <v>1024</v>
      </c>
      <c r="D9" s="25">
        <v>245</v>
      </c>
      <c r="E9" s="26">
        <v>1.5</v>
      </c>
      <c r="F9" s="26">
        <v>0.1</v>
      </c>
      <c r="G9" s="26">
        <v>46.3</v>
      </c>
      <c r="H9" s="26">
        <v>1.6</v>
      </c>
      <c r="I9" s="26">
        <v>8.6</v>
      </c>
      <c r="J9" s="57">
        <v>1.25</v>
      </c>
      <c r="K9" s="59"/>
      <c r="L9" s="25"/>
      <c r="M9" s="59"/>
      <c r="N9" s="59"/>
      <c r="O9" s="59"/>
      <c r="P9" s="59"/>
      <c r="Q9" s="59"/>
      <c r="R9" s="59"/>
      <c r="S9" s="59"/>
      <c r="T9" s="59"/>
      <c r="U9" s="60" t="s">
        <v>53</v>
      </c>
      <c r="V9" s="60" t="s">
        <v>53</v>
      </c>
      <c r="W9" s="60" t="s">
        <v>53</v>
      </c>
      <c r="X9" s="60" t="s">
        <v>53</v>
      </c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</row>
    <row r="10" spans="1:49" ht="15" x14ac:dyDescent="0.25">
      <c r="A10" s="120" t="s">
        <v>5</v>
      </c>
      <c r="B10" s="20">
        <v>10</v>
      </c>
      <c r="C10" s="21">
        <v>162</v>
      </c>
      <c r="D10" s="21">
        <v>39</v>
      </c>
      <c r="E10" s="22">
        <f t="shared" si="0"/>
        <v>0.42999999999999994</v>
      </c>
      <c r="F10" s="23">
        <f t="shared" si="1"/>
        <v>0.06</v>
      </c>
      <c r="G10" s="23">
        <f t="shared" si="2"/>
        <v>7.31</v>
      </c>
      <c r="H10" s="23">
        <f t="shared" si="3"/>
        <v>0.06</v>
      </c>
      <c r="I10" s="23">
        <f t="shared" si="4"/>
        <v>0.99</v>
      </c>
      <c r="J10" s="56">
        <f t="shared" si="5"/>
        <v>6.6000000000000003E-2</v>
      </c>
      <c r="K10" s="9"/>
      <c r="L10" s="21"/>
      <c r="M10" s="9"/>
      <c r="N10" s="9"/>
      <c r="O10" s="9"/>
      <c r="P10" s="9"/>
      <c r="Q10" s="9"/>
      <c r="R10" s="9"/>
      <c r="S10" s="9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</row>
    <row r="11" spans="1:49" ht="15" x14ac:dyDescent="0.25">
      <c r="A11" s="120"/>
      <c r="B11" s="27">
        <v>100</v>
      </c>
      <c r="C11" s="25">
        <v>1612</v>
      </c>
      <c r="D11" s="25">
        <v>385</v>
      </c>
      <c r="E11" s="26">
        <v>4.3</v>
      </c>
      <c r="F11" s="26">
        <v>0.6</v>
      </c>
      <c r="G11" s="26">
        <v>73.099999999999994</v>
      </c>
      <c r="H11" s="26">
        <v>0.6</v>
      </c>
      <c r="I11" s="26">
        <v>9.9</v>
      </c>
      <c r="J11" s="57">
        <v>0.66</v>
      </c>
      <c r="K11" s="59"/>
      <c r="L11" s="25"/>
      <c r="M11" s="59"/>
      <c r="N11" s="59"/>
      <c r="O11" s="59"/>
      <c r="P11" s="59"/>
      <c r="Q11" s="59"/>
      <c r="R11" s="59"/>
      <c r="S11" s="59"/>
      <c r="T11" s="59"/>
      <c r="U11" s="60" t="s">
        <v>53</v>
      </c>
      <c r="V11" s="60" t="s">
        <v>53</v>
      </c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</row>
    <row r="12" spans="1:49" ht="15" x14ac:dyDescent="0.25">
      <c r="A12" s="120" t="s">
        <v>6</v>
      </c>
      <c r="B12" s="20">
        <v>10</v>
      </c>
      <c r="C12" s="21">
        <v>147</v>
      </c>
      <c r="D12" s="21">
        <f>D13/B13*B12</f>
        <v>35</v>
      </c>
      <c r="E12" s="22">
        <f t="shared" si="0"/>
        <v>0.13999999999999999</v>
      </c>
      <c r="F12" s="23">
        <f t="shared" si="1"/>
        <v>0.04</v>
      </c>
      <c r="G12" s="23">
        <f t="shared" si="2"/>
        <v>6.6099999999999994</v>
      </c>
      <c r="H12" s="23">
        <f t="shared" si="3"/>
        <v>0.19</v>
      </c>
      <c r="I12" s="23">
        <f t="shared" si="4"/>
        <v>1.01</v>
      </c>
      <c r="J12" s="56">
        <f t="shared" si="5"/>
        <v>0.11599999999999999</v>
      </c>
      <c r="K12" s="9"/>
      <c r="L12" s="21"/>
      <c r="M12" s="9"/>
      <c r="N12" s="9"/>
      <c r="O12" s="9"/>
      <c r="P12" s="9"/>
      <c r="Q12" s="9"/>
      <c r="R12" s="9"/>
      <c r="S12" s="9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5" x14ac:dyDescent="0.25">
      <c r="A13" s="120"/>
      <c r="B13" s="27">
        <v>100</v>
      </c>
      <c r="C13" s="25">
        <v>1465</v>
      </c>
      <c r="D13" s="25">
        <v>350</v>
      </c>
      <c r="E13" s="26">
        <v>1.4</v>
      </c>
      <c r="F13" s="26">
        <v>0.4</v>
      </c>
      <c r="G13" s="26">
        <v>66.099999999999994</v>
      </c>
      <c r="H13" s="26">
        <v>1.9</v>
      </c>
      <c r="I13" s="26">
        <v>10.1</v>
      </c>
      <c r="J13" s="57">
        <v>1.1599999999999999</v>
      </c>
      <c r="K13" s="59"/>
      <c r="L13" s="25"/>
      <c r="M13" s="59"/>
      <c r="N13" s="59"/>
      <c r="O13" s="59"/>
      <c r="P13" s="59"/>
      <c r="Q13" s="59"/>
      <c r="R13" s="59"/>
      <c r="S13" s="59"/>
      <c r="T13" s="59"/>
      <c r="U13" s="60" t="s">
        <v>53</v>
      </c>
      <c r="V13" s="60" t="s">
        <v>53</v>
      </c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</row>
    <row r="14" spans="1:49" ht="15" x14ac:dyDescent="0.25">
      <c r="A14" s="32" t="s">
        <v>67</v>
      </c>
      <c r="B14" s="33"/>
      <c r="C14" s="34"/>
      <c r="D14" s="34"/>
      <c r="E14" s="35"/>
      <c r="F14" s="35"/>
      <c r="G14" s="35"/>
      <c r="H14" s="35"/>
      <c r="I14" s="35"/>
      <c r="J14" s="35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</row>
    <row r="15" spans="1:49" ht="15" x14ac:dyDescent="0.25">
      <c r="A15" s="120" t="s">
        <v>68</v>
      </c>
      <c r="B15" s="20">
        <v>10</v>
      </c>
      <c r="C15" s="21">
        <v>251</v>
      </c>
      <c r="D15" s="21">
        <f>D16/B16*B15</f>
        <v>60</v>
      </c>
      <c r="E15" s="22">
        <f>E16/B16*B15</f>
        <v>6.6599999999999993</v>
      </c>
      <c r="F15" s="23">
        <f>F16/B16*B15</f>
        <v>4.3099999999999996</v>
      </c>
      <c r="G15" s="23">
        <f>G16/B16*B15</f>
        <v>0.15</v>
      </c>
      <c r="H15" s="23">
        <f>H16/B16*B15</f>
        <v>0.15</v>
      </c>
      <c r="I15" s="23">
        <f>I16/B16*B15</f>
        <v>0.12</v>
      </c>
      <c r="J15" s="56">
        <f>J16/B16*B15</f>
        <v>4.0000000000000001E-3</v>
      </c>
      <c r="K15" s="9"/>
      <c r="L15" s="9"/>
      <c r="M15" s="9"/>
      <c r="N15" s="21"/>
      <c r="O15" s="9"/>
      <c r="P15" s="9"/>
      <c r="Q15" s="9"/>
      <c r="R15" s="9"/>
      <c r="S15" s="9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</row>
    <row r="16" spans="1:49" ht="15" x14ac:dyDescent="0.25">
      <c r="A16" s="120"/>
      <c r="B16" s="27">
        <v>100</v>
      </c>
      <c r="C16" s="25">
        <v>2512</v>
      </c>
      <c r="D16" s="25">
        <v>600</v>
      </c>
      <c r="E16" s="26">
        <v>66.599999999999994</v>
      </c>
      <c r="F16" s="26">
        <v>43.1</v>
      </c>
      <c r="G16" s="26">
        <v>1.5</v>
      </c>
      <c r="H16" s="26">
        <v>1.5</v>
      </c>
      <c r="I16" s="26">
        <v>1.2</v>
      </c>
      <c r="J16" s="57">
        <v>0.04</v>
      </c>
      <c r="K16" s="59"/>
      <c r="L16" s="59"/>
      <c r="M16" s="59"/>
      <c r="N16" s="25"/>
      <c r="O16" s="59"/>
      <c r="P16" s="59"/>
      <c r="Q16" s="59"/>
      <c r="R16" s="59"/>
      <c r="S16" s="59"/>
      <c r="T16" s="59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 t="s">
        <v>53</v>
      </c>
      <c r="AI16" s="60" t="s">
        <v>53</v>
      </c>
      <c r="AJ16" s="60"/>
      <c r="AK16" s="60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</row>
    <row r="17" spans="1:49" ht="15" x14ac:dyDescent="0.25">
      <c r="A17" s="36"/>
      <c r="B17" s="20">
        <v>10</v>
      </c>
      <c r="C17" s="21">
        <v>310</v>
      </c>
      <c r="D17" s="21">
        <v>74</v>
      </c>
      <c r="E17" s="22">
        <f>E18/B18*B17</f>
        <v>8.32</v>
      </c>
      <c r="F17" s="23">
        <f>F18/B18*B17</f>
        <v>5.3810000000000002</v>
      </c>
      <c r="G17" s="23">
        <f>G18/B18*B17</f>
        <v>0.06</v>
      </c>
      <c r="H17" s="23">
        <f>H18/B18*B17</f>
        <v>0.06</v>
      </c>
      <c r="I17" s="23">
        <f>I18/B18*B17</f>
        <v>6.7000000000000004E-2</v>
      </c>
      <c r="J17" s="56">
        <f>J18/B18*B17</f>
        <v>4.0000000000000001E-3</v>
      </c>
      <c r="K17" s="9"/>
      <c r="L17" s="9"/>
      <c r="M17" s="9"/>
      <c r="N17" s="21"/>
      <c r="O17" s="9"/>
      <c r="P17" s="9"/>
      <c r="Q17" s="9"/>
      <c r="R17" s="9"/>
      <c r="S17" s="9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</row>
    <row r="18" spans="1:49" ht="15" x14ac:dyDescent="0.25">
      <c r="A18" s="37" t="s">
        <v>69</v>
      </c>
      <c r="B18" s="27">
        <v>100</v>
      </c>
      <c r="C18" s="25">
        <v>3101</v>
      </c>
      <c r="D18" s="25">
        <v>741</v>
      </c>
      <c r="E18" s="26">
        <v>83.2</v>
      </c>
      <c r="F18" s="26">
        <v>53.81</v>
      </c>
      <c r="G18" s="26">
        <v>0.6</v>
      </c>
      <c r="H18" s="26">
        <v>0.6</v>
      </c>
      <c r="I18" s="26">
        <v>0.67</v>
      </c>
      <c r="J18" s="57">
        <v>0.04</v>
      </c>
      <c r="K18" s="59"/>
      <c r="L18" s="59"/>
      <c r="M18" s="59"/>
      <c r="N18" s="25"/>
      <c r="O18" s="59"/>
      <c r="P18" s="59"/>
      <c r="Q18" s="59"/>
      <c r="R18" s="59"/>
      <c r="S18" s="59"/>
      <c r="T18" s="59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 t="s">
        <v>53</v>
      </c>
      <c r="AI18" s="60" t="s">
        <v>53</v>
      </c>
      <c r="AJ18" s="60"/>
      <c r="AK18" s="60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</row>
    <row r="19" spans="1:49" ht="15" x14ac:dyDescent="0.25">
      <c r="A19" s="120" t="s">
        <v>14</v>
      </c>
      <c r="B19" s="20">
        <v>10</v>
      </c>
      <c r="C19" s="1">
        <v>297</v>
      </c>
      <c r="D19" s="21">
        <f>D20/B20*B19</f>
        <v>71</v>
      </c>
      <c r="E19" s="22">
        <f>E20/B20*B19</f>
        <v>8</v>
      </c>
      <c r="F19" s="23">
        <f>F20/B20*B19</f>
        <v>3</v>
      </c>
      <c r="G19" s="23">
        <f>G20/B20*B19</f>
        <v>0</v>
      </c>
      <c r="H19" s="23">
        <f>H20/B20*B19</f>
        <v>0</v>
      </c>
      <c r="I19" s="23">
        <f t="shared" si="4"/>
        <v>0</v>
      </c>
      <c r="J19" s="56">
        <f>J20/B20*B19</f>
        <v>0.03</v>
      </c>
      <c r="K19" s="9"/>
      <c r="L19" s="9"/>
      <c r="M19" s="9"/>
      <c r="N19" s="21"/>
      <c r="O19" s="9"/>
      <c r="P19" s="9"/>
      <c r="Q19" s="9"/>
      <c r="R19" s="9"/>
      <c r="S19" s="9"/>
      <c r="T19" s="9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</row>
    <row r="20" spans="1:49" ht="15" x14ac:dyDescent="0.25">
      <c r="A20" s="120"/>
      <c r="B20" s="27">
        <v>100</v>
      </c>
      <c r="C20" s="25">
        <v>2970</v>
      </c>
      <c r="D20" s="25">
        <v>710</v>
      </c>
      <c r="E20" s="26">
        <v>80</v>
      </c>
      <c r="F20" s="26">
        <v>30</v>
      </c>
      <c r="G20" s="26">
        <v>0</v>
      </c>
      <c r="H20" s="26">
        <v>0</v>
      </c>
      <c r="I20" s="26">
        <v>0</v>
      </c>
      <c r="J20" s="57">
        <v>0.3</v>
      </c>
      <c r="K20" s="59" t="s">
        <v>53</v>
      </c>
      <c r="L20" s="59"/>
      <c r="M20" s="59"/>
      <c r="N20" s="25"/>
      <c r="O20" s="59"/>
      <c r="P20" s="59"/>
      <c r="Q20" s="59"/>
      <c r="R20" s="59"/>
      <c r="S20" s="59"/>
      <c r="T20" s="59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</row>
    <row r="21" spans="1:49" x14ac:dyDescent="0.25">
      <c r="A21" s="42" t="s">
        <v>73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</row>
    <row r="22" spans="1:49" ht="15" x14ac:dyDescent="0.25">
      <c r="A22" s="120" t="s">
        <v>74</v>
      </c>
      <c r="B22" s="20">
        <v>15</v>
      </c>
      <c r="C22" s="21">
        <v>192</v>
      </c>
      <c r="D22" s="44">
        <v>46</v>
      </c>
      <c r="E22" s="22">
        <f>E23/B23*B22</f>
        <v>4.38</v>
      </c>
      <c r="F22" s="23">
        <f>F23/B23*B22</f>
        <v>1.6424999999999998</v>
      </c>
      <c r="G22" s="23">
        <f>G23/B23*B22</f>
        <v>4.0500000000000001E-2</v>
      </c>
      <c r="H22" s="23">
        <f>H23/B23*B22</f>
        <v>3.4500000000000003E-2</v>
      </c>
      <c r="I22" s="23">
        <f>I23/B23*B22</f>
        <v>1.71</v>
      </c>
      <c r="J22" s="56">
        <f>J23/B23*B22</f>
        <v>0.25800000000000001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15" x14ac:dyDescent="0.25">
      <c r="A23" s="120"/>
      <c r="B23" s="28">
        <v>100</v>
      </c>
      <c r="C23" s="29">
        <v>1281</v>
      </c>
      <c r="D23" s="45">
        <v>306</v>
      </c>
      <c r="E23" s="30">
        <v>29.2</v>
      </c>
      <c r="F23" s="31">
        <v>10.95</v>
      </c>
      <c r="G23" s="31">
        <v>0.27</v>
      </c>
      <c r="H23" s="31">
        <v>0.23</v>
      </c>
      <c r="I23" s="31">
        <v>11.4</v>
      </c>
      <c r="J23" s="64">
        <v>1.72</v>
      </c>
      <c r="K23" s="59"/>
      <c r="L23" s="59" t="s">
        <v>53</v>
      </c>
      <c r="M23" s="59" t="s">
        <v>53</v>
      </c>
      <c r="N23" s="59"/>
      <c r="O23" s="59"/>
      <c r="P23" s="59"/>
      <c r="Q23" s="59"/>
      <c r="R23" s="59" t="s">
        <v>53</v>
      </c>
      <c r="S23" s="59"/>
      <c r="T23" s="59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59"/>
      <c r="AM23" s="59"/>
      <c r="AN23" s="59"/>
      <c r="AO23" s="59"/>
      <c r="AP23" s="59"/>
      <c r="AQ23" s="59"/>
      <c r="AR23" s="59"/>
      <c r="AS23" s="59" t="s">
        <v>53</v>
      </c>
      <c r="AT23" s="59"/>
      <c r="AU23" s="59"/>
      <c r="AV23" s="59"/>
      <c r="AW23" s="59"/>
    </row>
    <row r="24" spans="1:49" ht="15" x14ac:dyDescent="0.25">
      <c r="A24" s="120" t="s">
        <v>7</v>
      </c>
      <c r="B24" s="20">
        <v>15</v>
      </c>
      <c r="C24" s="21">
        <v>149</v>
      </c>
      <c r="D24" s="21">
        <v>35</v>
      </c>
      <c r="E24" s="22">
        <f>E25/B25*B24</f>
        <v>2.8650000000000002</v>
      </c>
      <c r="F24" s="23">
        <f>F25/B25*B24</f>
        <v>0.82499999999999996</v>
      </c>
      <c r="G24" s="23">
        <f>G25/B25*B24</f>
        <v>0.6</v>
      </c>
      <c r="H24" s="23">
        <f>H25/B25*B24</f>
        <v>0.56999999999999995</v>
      </c>
      <c r="I24" s="23">
        <f>I25/B25*B24</f>
        <v>1.8900000000000001</v>
      </c>
      <c r="J24" s="56">
        <f>J25/B25*B24</f>
        <v>0.36899999999999999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</row>
    <row r="25" spans="1:49" ht="15" x14ac:dyDescent="0.25">
      <c r="A25" s="120"/>
      <c r="B25" s="24">
        <v>100</v>
      </c>
      <c r="C25" s="25">
        <v>990</v>
      </c>
      <c r="D25" s="25">
        <v>236</v>
      </c>
      <c r="E25" s="26">
        <v>19.100000000000001</v>
      </c>
      <c r="F25" s="26">
        <v>5.5</v>
      </c>
      <c r="G25" s="26">
        <v>4</v>
      </c>
      <c r="H25" s="26">
        <v>3.8</v>
      </c>
      <c r="I25" s="26">
        <v>12.6</v>
      </c>
      <c r="J25" s="57">
        <v>2.46</v>
      </c>
      <c r="K25" s="59" t="s">
        <v>53</v>
      </c>
      <c r="L25" s="59" t="s">
        <v>53</v>
      </c>
      <c r="M25" s="59" t="s">
        <v>53</v>
      </c>
      <c r="N25" s="59"/>
      <c r="O25" s="59"/>
      <c r="P25" s="59"/>
      <c r="Q25" s="59"/>
      <c r="R25" s="59"/>
      <c r="S25" s="59"/>
      <c r="T25" s="59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</row>
    <row r="26" spans="1:49" ht="15" x14ac:dyDescent="0.25">
      <c r="A26" s="120" t="s">
        <v>75</v>
      </c>
      <c r="B26" s="20">
        <v>25</v>
      </c>
      <c r="C26" s="21">
        <f>C27/B27*B26</f>
        <v>349</v>
      </c>
      <c r="D26" s="44">
        <v>83</v>
      </c>
      <c r="E26" s="22">
        <f>E27/B27*B26</f>
        <v>7.4700000000000006</v>
      </c>
      <c r="F26" s="23">
        <f>F27/B27*B26</f>
        <v>3.0525000000000002</v>
      </c>
      <c r="G26" s="23">
        <f>G27/B27*B26</f>
        <v>0.245</v>
      </c>
      <c r="H26" s="23">
        <f>H27/B27*B26</f>
        <v>0.13500000000000001</v>
      </c>
      <c r="I26" s="23">
        <f>I27/B27*B26</f>
        <v>3.9900000000000007</v>
      </c>
      <c r="J26" s="56">
        <f>J27/B27*B26</f>
        <v>0.36249999999999999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</row>
    <row r="27" spans="1:49" ht="15" x14ac:dyDescent="0.25">
      <c r="A27" s="120"/>
      <c r="B27" s="24">
        <v>100</v>
      </c>
      <c r="C27" s="25">
        <v>1396</v>
      </c>
      <c r="D27" s="46">
        <v>333</v>
      </c>
      <c r="E27" s="26">
        <v>29.88</v>
      </c>
      <c r="F27" s="26">
        <v>12.21</v>
      </c>
      <c r="G27" s="26">
        <v>0.98</v>
      </c>
      <c r="H27" s="26">
        <v>0.54</v>
      </c>
      <c r="I27" s="26">
        <v>15.96</v>
      </c>
      <c r="J27" s="57">
        <v>1.45</v>
      </c>
      <c r="K27" s="59"/>
      <c r="L27" s="59" t="s">
        <v>53</v>
      </c>
      <c r="M27" s="59" t="s">
        <v>53</v>
      </c>
      <c r="N27" s="59"/>
      <c r="O27" s="59"/>
      <c r="P27" s="59"/>
      <c r="Q27" s="59"/>
      <c r="R27" s="59"/>
      <c r="S27" s="59"/>
      <c r="T27" s="59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 t="s">
        <v>53</v>
      </c>
      <c r="AI27" s="60" t="s">
        <v>53</v>
      </c>
      <c r="AJ27" s="60"/>
      <c r="AK27" s="60"/>
      <c r="AL27" s="59"/>
      <c r="AM27" s="59"/>
      <c r="AN27" s="59"/>
      <c r="AO27" s="59"/>
      <c r="AP27" s="59"/>
      <c r="AQ27" s="59"/>
      <c r="AR27" s="59"/>
      <c r="AS27" s="59" t="s">
        <v>53</v>
      </c>
      <c r="AT27" s="59" t="s">
        <v>53</v>
      </c>
      <c r="AU27" s="59"/>
      <c r="AV27" s="59"/>
      <c r="AW27" s="59"/>
    </row>
    <row r="28" spans="1:49" ht="15" x14ac:dyDescent="0.25">
      <c r="A28" s="120" t="s">
        <v>76</v>
      </c>
      <c r="B28" s="20">
        <v>15</v>
      </c>
      <c r="C28" s="21">
        <v>243</v>
      </c>
      <c r="D28" s="44">
        <v>58</v>
      </c>
      <c r="E28" s="22">
        <f>E29/B29*B28</f>
        <v>5.3819999999999997</v>
      </c>
      <c r="F28" s="23">
        <f>F29/B29*B28</f>
        <v>2.1194999999999999</v>
      </c>
      <c r="G28" s="23">
        <f>G29/B29*B28</f>
        <v>3.15E-2</v>
      </c>
      <c r="H28" s="23">
        <f>H29/B29*B28</f>
        <v>0.03</v>
      </c>
      <c r="I28" s="23">
        <f>I29/B29*B28</f>
        <v>2.5680000000000005</v>
      </c>
      <c r="J28" s="56">
        <f>J29/B29*B28</f>
        <v>0.309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</row>
    <row r="29" spans="1:49" ht="15" x14ac:dyDescent="0.25">
      <c r="A29" s="120"/>
      <c r="B29" s="24">
        <v>100</v>
      </c>
      <c r="C29" s="25">
        <v>1623</v>
      </c>
      <c r="D29" s="46">
        <v>388</v>
      </c>
      <c r="E29" s="26">
        <v>35.880000000000003</v>
      </c>
      <c r="F29" s="26">
        <v>14.13</v>
      </c>
      <c r="G29" s="26">
        <v>0.21</v>
      </c>
      <c r="H29" s="26">
        <v>0.2</v>
      </c>
      <c r="I29" s="26">
        <v>17.12</v>
      </c>
      <c r="J29" s="57">
        <v>2.06</v>
      </c>
      <c r="K29" s="59"/>
      <c r="L29" s="59" t="s">
        <v>53</v>
      </c>
      <c r="M29" s="59" t="s">
        <v>53</v>
      </c>
      <c r="N29" s="59"/>
      <c r="O29" s="59"/>
      <c r="P29" s="59"/>
      <c r="Q29" s="59"/>
      <c r="R29" s="59"/>
      <c r="S29" s="59"/>
      <c r="T29" s="59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 t="s">
        <v>53</v>
      </c>
      <c r="AI29" s="60" t="s">
        <v>53</v>
      </c>
      <c r="AJ29" s="60"/>
      <c r="AK29" s="60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</row>
    <row r="30" spans="1:49" ht="15" x14ac:dyDescent="0.25">
      <c r="A30" s="120" t="s">
        <v>77</v>
      </c>
      <c r="B30" s="20">
        <v>20</v>
      </c>
      <c r="C30" s="21">
        <v>305</v>
      </c>
      <c r="D30" s="21">
        <v>73</v>
      </c>
      <c r="E30" s="22">
        <f>E31/B31*B30</f>
        <v>6.16</v>
      </c>
      <c r="F30" s="23">
        <f>F31/B31*B30</f>
        <v>3.9799999999999995</v>
      </c>
      <c r="G30" s="23">
        <f>G31/B31*B30</f>
        <v>0</v>
      </c>
      <c r="H30" s="23">
        <f>H31/B31*B30</f>
        <v>0</v>
      </c>
      <c r="I30" s="23">
        <f>I31/B31*B30</f>
        <v>4.379999999999999</v>
      </c>
      <c r="J30" s="56">
        <f>J31/B31*B30</f>
        <v>0.54400000000000004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15" x14ac:dyDescent="0.25">
      <c r="A31" s="120"/>
      <c r="B31" s="27">
        <v>100</v>
      </c>
      <c r="C31" s="25">
        <v>1524</v>
      </c>
      <c r="D31" s="25">
        <v>364</v>
      </c>
      <c r="E31" s="26">
        <v>30.8</v>
      </c>
      <c r="F31" s="26">
        <v>19.899999999999999</v>
      </c>
      <c r="G31" s="26">
        <v>0</v>
      </c>
      <c r="H31" s="26">
        <v>0</v>
      </c>
      <c r="I31" s="26">
        <v>21.9</v>
      </c>
      <c r="J31" s="57">
        <v>2.72</v>
      </c>
      <c r="K31" s="59" t="s">
        <v>53</v>
      </c>
      <c r="L31" s="59"/>
      <c r="M31" s="59"/>
      <c r="N31" s="59"/>
      <c r="O31" s="59"/>
      <c r="P31" s="59"/>
      <c r="Q31" s="59"/>
      <c r="R31" s="59"/>
      <c r="S31" s="59"/>
      <c r="T31" s="59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 t="s">
        <v>53</v>
      </c>
      <c r="AI31" s="60"/>
      <c r="AJ31" s="60"/>
      <c r="AK31" s="60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</row>
    <row r="32" spans="1:49" ht="15" x14ac:dyDescent="0.25">
      <c r="A32" s="120" t="s">
        <v>78</v>
      </c>
      <c r="B32" s="20">
        <v>20</v>
      </c>
      <c r="C32" s="21">
        <f>C33/B33*B32</f>
        <v>183</v>
      </c>
      <c r="D32" s="44">
        <v>44</v>
      </c>
      <c r="E32" s="22">
        <f>E33/B33*B32</f>
        <v>3.4799999999999995</v>
      </c>
      <c r="F32" s="23">
        <f>F33/B33*B32</f>
        <v>2.1120000000000001</v>
      </c>
      <c r="G32" s="23">
        <f>G33/B33*B32</f>
        <v>0.64</v>
      </c>
      <c r="H32" s="23">
        <f>H33/B33*B32</f>
        <v>0.64</v>
      </c>
      <c r="I32" s="23">
        <f>I33/B33*B32</f>
        <v>2.48</v>
      </c>
      <c r="J32" s="56">
        <f>J33/B33*B32</f>
        <v>0.19799999999999998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</row>
    <row r="33" spans="1:49" ht="15" x14ac:dyDescent="0.25">
      <c r="A33" s="120"/>
      <c r="B33" s="27">
        <v>100</v>
      </c>
      <c r="C33" s="25">
        <v>915</v>
      </c>
      <c r="D33" s="46">
        <v>219</v>
      </c>
      <c r="E33" s="26">
        <v>17.399999999999999</v>
      </c>
      <c r="F33" s="26">
        <v>10.56</v>
      </c>
      <c r="G33" s="26">
        <v>3.2</v>
      </c>
      <c r="H33" s="26">
        <v>3.2</v>
      </c>
      <c r="I33" s="26">
        <v>12.4</v>
      </c>
      <c r="J33" s="57">
        <v>0.99</v>
      </c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 t="s">
        <v>53</v>
      </c>
      <c r="AI33" s="60"/>
      <c r="AJ33" s="60"/>
      <c r="AK33" s="60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</row>
    <row r="34" spans="1:49" ht="15" x14ac:dyDescent="0.25">
      <c r="A34" s="120" t="s">
        <v>79</v>
      </c>
      <c r="B34" s="20">
        <v>20</v>
      </c>
      <c r="C34" s="21">
        <v>139</v>
      </c>
      <c r="D34" s="44">
        <v>115</v>
      </c>
      <c r="E34" s="22">
        <f>E35/B35*B34</f>
        <v>2.2000000000000002</v>
      </c>
      <c r="F34" s="23">
        <f>F35/B35*B34</f>
        <v>1.3359999999999999</v>
      </c>
      <c r="G34" s="23">
        <f>G35/B35*B34</f>
        <v>0.69799999999999995</v>
      </c>
      <c r="H34" s="23">
        <f>H35/B35*B34</f>
        <v>0.69799999999999995</v>
      </c>
      <c r="I34" s="23">
        <f>I35/B35*B34</f>
        <v>2.62</v>
      </c>
      <c r="J34" s="56">
        <f>J35/B35*B34</f>
        <v>0.18600000000000003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</row>
    <row r="35" spans="1:49" ht="15" x14ac:dyDescent="0.25">
      <c r="A35" s="120"/>
      <c r="B35" s="27">
        <v>100</v>
      </c>
      <c r="C35" s="25">
        <v>694</v>
      </c>
      <c r="D35" s="46">
        <v>166</v>
      </c>
      <c r="E35" s="26">
        <v>11</v>
      </c>
      <c r="F35" s="26">
        <v>6.68</v>
      </c>
      <c r="G35" s="26">
        <v>3.49</v>
      </c>
      <c r="H35" s="26">
        <v>3.49</v>
      </c>
      <c r="I35" s="26">
        <v>13.1</v>
      </c>
      <c r="J35" s="57">
        <v>0.93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 t="s">
        <v>53</v>
      </c>
      <c r="AI35" s="60"/>
      <c r="AJ35" s="60"/>
      <c r="AK35" s="60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</row>
    <row r="36" spans="1:49" ht="15" x14ac:dyDescent="0.25">
      <c r="A36" s="120" t="s">
        <v>12</v>
      </c>
      <c r="B36" s="20">
        <v>40</v>
      </c>
      <c r="C36" s="21">
        <v>183</v>
      </c>
      <c r="D36" s="21">
        <v>44</v>
      </c>
      <c r="E36" s="22">
        <f>E37/B37*B36</f>
        <v>2.04</v>
      </c>
      <c r="F36" s="23">
        <f>F37/B37*B36</f>
        <v>1.1599999999999999</v>
      </c>
      <c r="G36" s="23">
        <f>G37/B37*B36</f>
        <v>1.08</v>
      </c>
      <c r="H36" s="23">
        <f>H37/B37*B36</f>
        <v>1.08</v>
      </c>
      <c r="I36" s="23">
        <f>I37/B37*B36</f>
        <v>5</v>
      </c>
      <c r="J36" s="56">
        <f>J37/B37*B36</f>
        <v>3.5999999999999997E-2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</row>
    <row r="37" spans="1:49" ht="15" x14ac:dyDescent="0.25">
      <c r="A37" s="120"/>
      <c r="B37" s="24">
        <v>100</v>
      </c>
      <c r="C37" s="25">
        <v>458</v>
      </c>
      <c r="D37" s="25">
        <v>109</v>
      </c>
      <c r="E37" s="26">
        <v>5.0999999999999996</v>
      </c>
      <c r="F37" s="26">
        <v>2.9</v>
      </c>
      <c r="G37" s="26">
        <v>2.7</v>
      </c>
      <c r="H37" s="26">
        <v>2.7</v>
      </c>
      <c r="I37" s="26">
        <v>12.5</v>
      </c>
      <c r="J37" s="57">
        <v>0.09</v>
      </c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 t="s">
        <v>53</v>
      </c>
      <c r="AI37" s="60" t="s">
        <v>53</v>
      </c>
      <c r="AJ37" s="60"/>
      <c r="AK37" s="60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</row>
    <row r="38" spans="1:49" ht="15" x14ac:dyDescent="0.25">
      <c r="A38" s="120" t="s">
        <v>80</v>
      </c>
      <c r="B38" s="20">
        <v>40</v>
      </c>
      <c r="C38" s="21">
        <v>183</v>
      </c>
      <c r="D38" s="21">
        <v>44</v>
      </c>
      <c r="E38" s="22">
        <f>E39/B39*B38</f>
        <v>2.56</v>
      </c>
      <c r="F38" s="23">
        <f>F39/B39*B38</f>
        <v>1.56</v>
      </c>
      <c r="G38" s="23">
        <f>G39/B39*B38</f>
        <v>1.56</v>
      </c>
      <c r="H38" s="23">
        <f>H39/B39*B38</f>
        <v>1.52</v>
      </c>
      <c r="I38" s="23">
        <f>I39/B39*B38</f>
        <v>3.24</v>
      </c>
      <c r="J38" s="56">
        <f>J39/B39*B38</f>
        <v>0.23599999999999999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1:49" ht="15" x14ac:dyDescent="0.25">
      <c r="A39" s="120"/>
      <c r="B39" s="24">
        <v>100</v>
      </c>
      <c r="C39" s="40">
        <v>457</v>
      </c>
      <c r="D39" s="40">
        <v>109</v>
      </c>
      <c r="E39" s="41">
        <v>6.4</v>
      </c>
      <c r="F39" s="41">
        <v>3.9</v>
      </c>
      <c r="G39" s="41">
        <v>3.9</v>
      </c>
      <c r="H39" s="41">
        <v>3.8</v>
      </c>
      <c r="I39" s="41">
        <v>8.1</v>
      </c>
      <c r="J39" s="61">
        <v>0.59</v>
      </c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 t="s">
        <v>53</v>
      </c>
      <c r="AI39" s="60" t="s">
        <v>53</v>
      </c>
      <c r="AJ39" s="60"/>
      <c r="AK39" s="60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</row>
    <row r="40" spans="1:49" ht="15" x14ac:dyDescent="0.25">
      <c r="A40" s="122" t="s">
        <v>81</v>
      </c>
      <c r="B40" s="20">
        <v>25</v>
      </c>
      <c r="C40" s="21">
        <v>731</v>
      </c>
      <c r="D40" s="44">
        <v>82</v>
      </c>
      <c r="E40" s="22">
        <f>E41/B41*B40</f>
        <v>7.6</v>
      </c>
      <c r="F40" s="23">
        <f>F41/B41*B40</f>
        <v>5.18</v>
      </c>
      <c r="G40" s="22">
        <f>G41/B41*B40</f>
        <v>0.22500000000000003</v>
      </c>
      <c r="H40" s="22">
        <f>H41/B41*B40</f>
        <v>0.22500000000000003</v>
      </c>
      <c r="I40" s="22">
        <f>I41/B41*B40</f>
        <v>3.3000000000000003</v>
      </c>
      <c r="J40" s="62">
        <f>J41/B41*B40</f>
        <v>0.37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</row>
    <row r="41" spans="1:49" ht="15" x14ac:dyDescent="0.25">
      <c r="A41" s="123"/>
      <c r="B41" s="24">
        <v>100</v>
      </c>
      <c r="C41" s="48">
        <v>1371</v>
      </c>
      <c r="D41" s="47">
        <v>327</v>
      </c>
      <c r="E41" s="41">
        <v>30.4</v>
      </c>
      <c r="F41" s="49">
        <v>20.72</v>
      </c>
      <c r="G41" s="41">
        <v>0.9</v>
      </c>
      <c r="H41" s="41">
        <v>0.9</v>
      </c>
      <c r="I41" s="41">
        <v>13.2</v>
      </c>
      <c r="J41" s="61">
        <v>1.48</v>
      </c>
      <c r="K41" s="59" t="s">
        <v>53</v>
      </c>
      <c r="L41" s="59" t="s">
        <v>53</v>
      </c>
      <c r="M41" s="59" t="s">
        <v>53</v>
      </c>
      <c r="N41" s="59"/>
      <c r="O41" s="59"/>
      <c r="P41" s="59"/>
      <c r="Q41" s="59"/>
      <c r="R41" s="59"/>
      <c r="S41" s="59"/>
      <c r="T41" s="59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 t="s">
        <v>53</v>
      </c>
      <c r="AI41" s="60" t="s">
        <v>53</v>
      </c>
      <c r="AJ41" s="60"/>
      <c r="AK41" s="60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</row>
    <row r="42" spans="1:49" ht="15" x14ac:dyDescent="0.25">
      <c r="A42" s="120" t="s">
        <v>82</v>
      </c>
      <c r="B42" s="20">
        <v>25</v>
      </c>
      <c r="C42" s="21">
        <v>193</v>
      </c>
      <c r="D42" s="21">
        <f>D43/B43*B42</f>
        <v>46</v>
      </c>
      <c r="E42" s="22">
        <f>E43/B43*B42</f>
        <v>2.15</v>
      </c>
      <c r="F42" s="23">
        <f>F43/B43*B42</f>
        <v>1.3</v>
      </c>
      <c r="G42" s="23">
        <f>G43/B43*B42</f>
        <v>1.5249999999999999</v>
      </c>
      <c r="H42" s="23">
        <f>H43/B43*B42</f>
        <v>1.5249999999999999</v>
      </c>
      <c r="I42" s="23">
        <f>I43/B43*B42</f>
        <v>5.0250000000000004</v>
      </c>
      <c r="J42" s="56">
        <f>J43/B43*B42</f>
        <v>0.37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49" ht="15" x14ac:dyDescent="0.25">
      <c r="A43" s="120"/>
      <c r="B43" s="28">
        <v>100</v>
      </c>
      <c r="C43" s="29">
        <v>770</v>
      </c>
      <c r="D43" s="29">
        <v>184</v>
      </c>
      <c r="E43" s="30">
        <v>8.6</v>
      </c>
      <c r="F43" s="31">
        <v>5.2</v>
      </c>
      <c r="G43" s="31">
        <v>6.1</v>
      </c>
      <c r="H43" s="31">
        <v>6.1</v>
      </c>
      <c r="I43" s="31">
        <v>20.100000000000001</v>
      </c>
      <c r="J43" s="58">
        <v>1.48</v>
      </c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 t="s">
        <v>53</v>
      </c>
      <c r="AI43" s="60" t="s">
        <v>53</v>
      </c>
      <c r="AJ43" s="60"/>
      <c r="AK43" s="60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</row>
    <row r="44" spans="1:49" ht="15" x14ac:dyDescent="0.25">
      <c r="A44" s="124" t="s">
        <v>8</v>
      </c>
      <c r="B44" s="20">
        <v>25</v>
      </c>
      <c r="C44" s="21">
        <v>336</v>
      </c>
      <c r="D44" s="44">
        <v>81</v>
      </c>
      <c r="E44" s="22">
        <f>E45/B45*B44</f>
        <v>7.2499999999999991</v>
      </c>
      <c r="F44" s="23">
        <f>F45/B45*B44</f>
        <v>3.2750000000000004</v>
      </c>
      <c r="G44" s="22">
        <f>G45/B45*B44</f>
        <v>0.25</v>
      </c>
      <c r="H44" s="22">
        <f>H45/B45*B44</f>
        <v>0.1</v>
      </c>
      <c r="I44" s="22">
        <f>I45/B45*B44</f>
        <v>3.75</v>
      </c>
      <c r="J44" s="62">
        <f>J45/B45*B44</f>
        <v>0.42500000000000004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</row>
    <row r="45" spans="1:49" ht="15" x14ac:dyDescent="0.25">
      <c r="A45" s="124"/>
      <c r="B45" s="28">
        <v>100</v>
      </c>
      <c r="C45" s="29">
        <v>1345</v>
      </c>
      <c r="D45" s="45">
        <v>325</v>
      </c>
      <c r="E45" s="30">
        <v>29</v>
      </c>
      <c r="F45" s="31">
        <v>13.1</v>
      </c>
      <c r="G45" s="30">
        <v>1</v>
      </c>
      <c r="H45" s="30">
        <v>0.4</v>
      </c>
      <c r="I45" s="30">
        <v>15</v>
      </c>
      <c r="J45" s="63">
        <v>1.7</v>
      </c>
      <c r="K45" s="59"/>
      <c r="L45" s="59" t="s">
        <v>53</v>
      </c>
      <c r="M45" s="59"/>
      <c r="N45" s="59"/>
      <c r="O45" s="59"/>
      <c r="P45" s="59"/>
      <c r="Q45" s="59"/>
      <c r="R45" s="59"/>
      <c r="S45" s="59"/>
      <c r="T45" s="59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</row>
    <row r="46" spans="1:49" ht="15" x14ac:dyDescent="0.25">
      <c r="A46" s="124" t="s">
        <v>9</v>
      </c>
      <c r="B46" s="20">
        <v>25</v>
      </c>
      <c r="C46" s="21">
        <v>423</v>
      </c>
      <c r="D46" s="44">
        <v>101</v>
      </c>
      <c r="E46" s="22">
        <f>E47/B47*B46</f>
        <v>9.75</v>
      </c>
      <c r="F46" s="23">
        <f>F47/B47*B46</f>
        <v>4</v>
      </c>
      <c r="G46" s="22">
        <f>G47/B47*B46</f>
        <v>0.125</v>
      </c>
      <c r="H46" s="22">
        <f>H47/B47*B46</f>
        <v>0.125</v>
      </c>
      <c r="I46" s="22">
        <f>I47/B47*B46</f>
        <v>3.25</v>
      </c>
      <c r="J46" s="62">
        <f>J47/B47*B46</f>
        <v>0.7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</row>
    <row r="47" spans="1:49" ht="15" x14ac:dyDescent="0.25">
      <c r="A47" s="124"/>
      <c r="B47" s="27">
        <v>100</v>
      </c>
      <c r="C47" s="29">
        <v>1693</v>
      </c>
      <c r="D47" s="45">
        <v>405</v>
      </c>
      <c r="E47" s="30">
        <v>39</v>
      </c>
      <c r="F47" s="31">
        <v>16</v>
      </c>
      <c r="G47" s="30">
        <v>0.5</v>
      </c>
      <c r="H47" s="30">
        <v>0.5</v>
      </c>
      <c r="I47" s="30">
        <v>13</v>
      </c>
      <c r="J47" s="63">
        <v>2.8</v>
      </c>
      <c r="K47" s="59"/>
      <c r="L47" s="59" t="s">
        <v>53</v>
      </c>
      <c r="M47" s="59" t="s">
        <v>53</v>
      </c>
      <c r="N47" s="59"/>
      <c r="O47" s="59"/>
      <c r="P47" s="59"/>
      <c r="Q47" s="59"/>
      <c r="R47" s="59"/>
      <c r="S47" s="59"/>
      <c r="T47" s="59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</row>
    <row r="48" spans="1:49" ht="15" x14ac:dyDescent="0.25">
      <c r="A48" s="137" t="s">
        <v>83</v>
      </c>
      <c r="B48" s="20">
        <v>25</v>
      </c>
      <c r="C48" s="21">
        <v>306</v>
      </c>
      <c r="D48" s="21">
        <v>51</v>
      </c>
      <c r="E48" s="22">
        <f>E49/B49*B48</f>
        <v>6.25</v>
      </c>
      <c r="F48" s="23">
        <f>F49/B49*B48</f>
        <v>2.4249999999999998</v>
      </c>
      <c r="G48" s="23">
        <f>G49/B49*B48</f>
        <v>0.375</v>
      </c>
      <c r="H48" s="23">
        <f>H49/B49*B48</f>
        <v>0.27500000000000002</v>
      </c>
      <c r="I48" s="23">
        <f>I49/B49*B48</f>
        <v>3.75</v>
      </c>
      <c r="J48" s="23">
        <f>J49/B49*B48</f>
        <v>0.45000000000000007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49" ht="15" x14ac:dyDescent="0.25">
      <c r="A49" s="137"/>
      <c r="B49" s="28">
        <v>100</v>
      </c>
      <c r="C49" s="29">
        <v>1226</v>
      </c>
      <c r="D49" s="29">
        <v>205</v>
      </c>
      <c r="E49" s="30">
        <v>25</v>
      </c>
      <c r="F49" s="31">
        <v>9.6999999999999993</v>
      </c>
      <c r="G49" s="31">
        <v>1.5</v>
      </c>
      <c r="H49" s="31">
        <v>1.1000000000000001</v>
      </c>
      <c r="I49" s="31">
        <v>15</v>
      </c>
      <c r="J49" s="31">
        <v>1.8</v>
      </c>
      <c r="K49" s="59"/>
      <c r="L49" s="59" t="s">
        <v>53</v>
      </c>
      <c r="M49" s="59" t="s">
        <v>53</v>
      </c>
      <c r="N49" s="59"/>
      <c r="O49" s="59"/>
      <c r="P49" s="59"/>
      <c r="Q49" s="59"/>
      <c r="R49" s="59"/>
      <c r="S49" s="59"/>
      <c r="T49" s="59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</row>
    <row r="50" spans="1:49" ht="15.75" customHeight="1" x14ac:dyDescent="0.25">
      <c r="A50" s="145" t="s">
        <v>122</v>
      </c>
      <c r="B50" s="91">
        <v>105</v>
      </c>
      <c r="C50" s="88">
        <v>425</v>
      </c>
      <c r="D50" s="88">
        <v>101</v>
      </c>
      <c r="E50" s="88">
        <v>9.4499999999999993</v>
      </c>
      <c r="F50" s="88">
        <v>1.26</v>
      </c>
      <c r="G50" s="88">
        <v>1.79</v>
      </c>
      <c r="H50" s="88">
        <v>1.58</v>
      </c>
      <c r="I50" s="88">
        <v>1.1599999999999999</v>
      </c>
      <c r="J50" s="88">
        <v>1.07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</row>
    <row r="51" spans="1:49" ht="15.75" customHeight="1" x14ac:dyDescent="0.25">
      <c r="A51" s="145"/>
      <c r="B51" s="92">
        <v>100</v>
      </c>
      <c r="C51" s="85">
        <v>405</v>
      </c>
      <c r="D51" s="85">
        <v>96</v>
      </c>
      <c r="E51" s="85">
        <v>9</v>
      </c>
      <c r="F51" s="85">
        <v>1.2</v>
      </c>
      <c r="G51" s="85">
        <v>1.7</v>
      </c>
      <c r="H51" s="85">
        <v>1.5</v>
      </c>
      <c r="I51" s="85">
        <v>1.1000000000000001</v>
      </c>
      <c r="J51" s="85">
        <v>1.02</v>
      </c>
      <c r="K51" s="85" t="s">
        <v>53</v>
      </c>
      <c r="L51" s="85" t="s">
        <v>53</v>
      </c>
      <c r="M51" s="59"/>
      <c r="N51" s="59"/>
      <c r="O51" s="59"/>
      <c r="P51" s="59"/>
      <c r="Q51" s="59"/>
      <c r="R51" s="59"/>
      <c r="S51" s="59" t="s">
        <v>53</v>
      </c>
      <c r="T51" s="59"/>
      <c r="U51" s="60"/>
      <c r="V51" s="60"/>
      <c r="W51" s="60"/>
      <c r="X51" s="60"/>
      <c r="Y51" s="60"/>
      <c r="Z51" s="60"/>
      <c r="AA51" s="60"/>
      <c r="AB51" s="60"/>
      <c r="AC51" s="60"/>
      <c r="AD51" s="60" t="s">
        <v>53</v>
      </c>
      <c r="AE51" s="60"/>
      <c r="AF51" s="60"/>
      <c r="AG51" s="60"/>
      <c r="AH51" s="60" t="s">
        <v>53</v>
      </c>
      <c r="AI51" s="60" t="s">
        <v>53</v>
      </c>
      <c r="AJ51" s="60"/>
      <c r="AK51" s="60"/>
      <c r="AL51" s="59"/>
      <c r="AM51" s="59"/>
      <c r="AN51" s="59"/>
      <c r="AO51" s="59"/>
      <c r="AP51" s="59"/>
      <c r="AQ51" s="59"/>
      <c r="AR51" s="59" t="s">
        <v>53</v>
      </c>
      <c r="AS51" s="59" t="s">
        <v>53</v>
      </c>
      <c r="AT51" s="59"/>
      <c r="AU51" s="59"/>
      <c r="AV51" s="59"/>
      <c r="AW51" s="59"/>
    </row>
    <row r="52" spans="1:49" ht="15" x14ac:dyDescent="0.25">
      <c r="A52" s="145" t="s">
        <v>123</v>
      </c>
      <c r="B52" s="91">
        <v>80</v>
      </c>
      <c r="C52" s="88">
        <v>47</v>
      </c>
      <c r="D52" s="88">
        <v>11</v>
      </c>
      <c r="E52" s="88">
        <v>0.16</v>
      </c>
      <c r="F52" s="88">
        <v>0.08</v>
      </c>
      <c r="G52" s="88">
        <v>1.44</v>
      </c>
      <c r="H52" s="88">
        <v>1.44</v>
      </c>
      <c r="I52" s="88">
        <v>0.48</v>
      </c>
      <c r="J52" s="88">
        <v>0.01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</row>
    <row r="53" spans="1:49" ht="15" x14ac:dyDescent="0.25">
      <c r="A53" s="145"/>
      <c r="B53" s="93">
        <v>100</v>
      </c>
      <c r="C53" s="90">
        <v>59</v>
      </c>
      <c r="D53" s="90">
        <v>14</v>
      </c>
      <c r="E53" s="90">
        <v>0.2</v>
      </c>
      <c r="F53" s="90">
        <v>0.1</v>
      </c>
      <c r="G53" s="90">
        <v>1.8</v>
      </c>
      <c r="H53" s="90">
        <v>1.8</v>
      </c>
      <c r="I53" s="90">
        <v>0.6</v>
      </c>
      <c r="J53" s="90">
        <v>0.01</v>
      </c>
      <c r="K53" s="59"/>
      <c r="L53" s="59" t="s">
        <v>53</v>
      </c>
      <c r="M53" s="59"/>
      <c r="N53" s="59"/>
      <c r="O53" s="59"/>
      <c r="P53" s="59"/>
      <c r="Q53" s="59"/>
      <c r="R53" s="59"/>
      <c r="S53" s="59" t="s">
        <v>53</v>
      </c>
      <c r="T53" s="59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59"/>
      <c r="AM53" s="59"/>
      <c r="AN53" s="59"/>
      <c r="AO53" s="59"/>
      <c r="AP53" s="59"/>
      <c r="AQ53" s="59"/>
      <c r="AR53" s="59"/>
      <c r="AS53" s="59" t="s">
        <v>53</v>
      </c>
      <c r="AT53" s="59"/>
      <c r="AU53" s="59"/>
      <c r="AV53" s="59"/>
      <c r="AW53" s="59"/>
    </row>
    <row r="54" spans="1:49" ht="15" x14ac:dyDescent="0.25">
      <c r="A54" s="145" t="s">
        <v>124</v>
      </c>
      <c r="B54" s="91">
        <v>80</v>
      </c>
      <c r="C54" s="88">
        <v>69</v>
      </c>
      <c r="D54" s="88">
        <v>17</v>
      </c>
      <c r="E54" s="88">
        <v>0.27</v>
      </c>
      <c r="F54" s="88">
        <v>0.06</v>
      </c>
      <c r="G54" s="88">
        <v>1.57</v>
      </c>
      <c r="H54" s="88">
        <v>1.48</v>
      </c>
      <c r="I54" s="88">
        <v>0.62</v>
      </c>
      <c r="J54" s="88">
        <v>0.69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</row>
    <row r="55" spans="1:49" ht="15" x14ac:dyDescent="0.25">
      <c r="A55" s="145"/>
      <c r="B55" s="92">
        <v>100</v>
      </c>
      <c r="C55" s="85">
        <v>86</v>
      </c>
      <c r="D55" s="85">
        <v>21</v>
      </c>
      <c r="E55" s="85">
        <v>0.34</v>
      </c>
      <c r="F55" s="85">
        <v>7.0000000000000007E-2</v>
      </c>
      <c r="G55" s="85">
        <v>1.96</v>
      </c>
      <c r="H55" s="85">
        <v>1.85</v>
      </c>
      <c r="I55" s="85">
        <v>0.77</v>
      </c>
      <c r="J55" s="85">
        <v>0.86</v>
      </c>
      <c r="K55" s="59"/>
      <c r="L55" s="59" t="s">
        <v>53</v>
      </c>
      <c r="M55" s="59" t="s">
        <v>53</v>
      </c>
      <c r="N55" s="59"/>
      <c r="O55" s="59"/>
      <c r="P55" s="59"/>
      <c r="Q55" s="59"/>
      <c r="R55" s="59"/>
      <c r="S55" s="59" t="s">
        <v>53</v>
      </c>
      <c r="T55" s="59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59"/>
      <c r="AM55" s="59"/>
      <c r="AN55" s="59"/>
      <c r="AO55" s="59"/>
      <c r="AP55" s="59"/>
      <c r="AQ55" s="59"/>
      <c r="AR55" s="59"/>
      <c r="AS55" s="59" t="s">
        <v>53</v>
      </c>
      <c r="AT55" s="59"/>
      <c r="AU55" s="59"/>
      <c r="AV55" s="59"/>
      <c r="AW55" s="59"/>
    </row>
    <row r="56" spans="1:49" ht="15" x14ac:dyDescent="0.25">
      <c r="A56" s="145" t="s">
        <v>125</v>
      </c>
      <c r="B56" s="91">
        <v>40</v>
      </c>
      <c r="C56" s="88">
        <v>470</v>
      </c>
      <c r="D56" s="88">
        <v>114</v>
      </c>
      <c r="E56" s="88">
        <v>10.28</v>
      </c>
      <c r="F56" s="88">
        <v>1.36</v>
      </c>
      <c r="G56" s="88">
        <v>2</v>
      </c>
      <c r="H56" s="88">
        <v>1.2</v>
      </c>
      <c r="I56" s="88">
        <v>3.12</v>
      </c>
      <c r="J56" s="88">
        <v>0.54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</row>
    <row r="57" spans="1:49" ht="15" x14ac:dyDescent="0.25">
      <c r="A57" s="145"/>
      <c r="B57" s="92">
        <v>100</v>
      </c>
      <c r="C57" s="85">
        <v>1176</v>
      </c>
      <c r="D57" s="85">
        <v>284</v>
      </c>
      <c r="E57" s="85">
        <v>25.7</v>
      </c>
      <c r="F57" s="85">
        <v>3.4</v>
      </c>
      <c r="G57" s="85">
        <v>5</v>
      </c>
      <c r="H57" s="85">
        <v>3</v>
      </c>
      <c r="I57" s="85">
        <v>7.8</v>
      </c>
      <c r="J57" s="85">
        <v>1.35</v>
      </c>
      <c r="K57" s="59"/>
      <c r="L57" s="86" t="s">
        <v>53</v>
      </c>
      <c r="M57" s="59"/>
      <c r="N57" s="59"/>
      <c r="O57" s="59"/>
      <c r="P57" s="59"/>
      <c r="Q57" s="59"/>
      <c r="R57" s="59"/>
      <c r="S57" s="59"/>
      <c r="T57" s="59"/>
      <c r="U57" s="60"/>
      <c r="V57" s="60"/>
      <c r="W57" s="60"/>
      <c r="X57" s="60"/>
      <c r="Y57" s="60"/>
      <c r="Z57" s="60"/>
      <c r="AA57" s="60"/>
      <c r="AB57" s="60"/>
      <c r="AC57" s="60"/>
      <c r="AD57" s="60" t="s">
        <v>53</v>
      </c>
      <c r="AE57" s="60"/>
      <c r="AF57" s="60"/>
      <c r="AG57" s="60" t="s">
        <v>53</v>
      </c>
      <c r="AH57" s="60"/>
      <c r="AI57" s="60"/>
      <c r="AJ57" s="60"/>
      <c r="AK57" s="60"/>
      <c r="AL57" s="59"/>
      <c r="AM57" s="59"/>
      <c r="AN57" s="59"/>
      <c r="AO57" s="59"/>
      <c r="AP57" s="59"/>
      <c r="AQ57" s="59"/>
      <c r="AR57" s="59"/>
      <c r="AS57" s="59" t="s">
        <v>53</v>
      </c>
      <c r="AT57" s="59"/>
      <c r="AU57" s="59"/>
      <c r="AV57" s="59"/>
      <c r="AW57" s="59"/>
    </row>
    <row r="58" spans="1:49" ht="28.5" customHeight="1" x14ac:dyDescent="0.25">
      <c r="A58" s="145" t="s">
        <v>126</v>
      </c>
      <c r="B58" s="91">
        <v>40</v>
      </c>
      <c r="C58" s="88">
        <v>476</v>
      </c>
      <c r="D58" s="88">
        <v>115</v>
      </c>
      <c r="E58" s="88">
        <v>9.64</v>
      </c>
      <c r="F58" s="88">
        <v>1.32</v>
      </c>
      <c r="G58" s="88">
        <v>2.2799999999999998</v>
      </c>
      <c r="H58" s="88">
        <v>1.56</v>
      </c>
      <c r="I58" s="88">
        <v>4.4400000000000004</v>
      </c>
      <c r="J58" s="88">
        <v>0.62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</row>
    <row r="59" spans="1:49" ht="15" x14ac:dyDescent="0.25">
      <c r="A59" s="145"/>
      <c r="B59" s="92">
        <v>100</v>
      </c>
      <c r="C59" s="85">
        <v>1189</v>
      </c>
      <c r="D59" s="85">
        <v>287</v>
      </c>
      <c r="E59" s="85">
        <v>24.1</v>
      </c>
      <c r="F59" s="85">
        <v>3.3</v>
      </c>
      <c r="G59" s="85">
        <v>5.7</v>
      </c>
      <c r="H59" s="85">
        <v>3.9</v>
      </c>
      <c r="I59" s="85">
        <v>11.1</v>
      </c>
      <c r="J59" s="85">
        <v>1.55</v>
      </c>
      <c r="K59" s="59"/>
      <c r="L59" s="59" t="s">
        <v>53</v>
      </c>
      <c r="M59" s="59"/>
      <c r="N59" s="59"/>
      <c r="O59" s="59"/>
      <c r="P59" s="59"/>
      <c r="Q59" s="59"/>
      <c r="R59" s="59"/>
      <c r="S59" s="59"/>
      <c r="T59" s="59"/>
      <c r="U59" s="60"/>
      <c r="V59" s="60"/>
      <c r="W59" s="60"/>
      <c r="X59" s="60"/>
      <c r="Y59" s="60"/>
      <c r="Z59" s="60"/>
      <c r="AA59" s="60"/>
      <c r="AB59" s="60"/>
      <c r="AC59" s="60"/>
      <c r="AD59" s="60" t="s">
        <v>53</v>
      </c>
      <c r="AE59" s="60" t="s">
        <v>53</v>
      </c>
      <c r="AF59" s="60"/>
      <c r="AG59" s="60"/>
      <c r="AH59" s="60"/>
      <c r="AI59" s="60"/>
      <c r="AJ59" s="60"/>
      <c r="AK59" s="60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</row>
    <row r="60" spans="1:49" ht="15" x14ac:dyDescent="0.25">
      <c r="A60" s="144" t="s">
        <v>127</v>
      </c>
      <c r="B60" s="91">
        <v>70</v>
      </c>
      <c r="C60" s="88">
        <v>963</v>
      </c>
      <c r="D60" s="88">
        <v>230</v>
      </c>
      <c r="E60" s="88">
        <v>20.2</v>
      </c>
      <c r="F60" s="88">
        <v>10.64</v>
      </c>
      <c r="G60" s="88">
        <v>0.16</v>
      </c>
      <c r="H60" s="88">
        <v>0.15</v>
      </c>
      <c r="I60" s="88">
        <v>12.25</v>
      </c>
      <c r="J60" s="88">
        <v>1.65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</row>
    <row r="61" spans="1:49" ht="15" x14ac:dyDescent="0.25">
      <c r="A61" s="144"/>
      <c r="B61" s="92">
        <v>100</v>
      </c>
      <c r="C61" s="85">
        <v>1376</v>
      </c>
      <c r="D61" s="85">
        <v>329</v>
      </c>
      <c r="E61" s="85">
        <v>28.85</v>
      </c>
      <c r="F61" s="85">
        <v>15.2</v>
      </c>
      <c r="G61" s="85">
        <v>0.23</v>
      </c>
      <c r="H61" s="85">
        <v>0.22</v>
      </c>
      <c r="I61" s="85">
        <v>17.5</v>
      </c>
      <c r="J61" s="85">
        <v>2.35</v>
      </c>
      <c r="K61" s="59"/>
      <c r="L61" s="59" t="s">
        <v>53</v>
      </c>
      <c r="M61" s="59" t="s">
        <v>53</v>
      </c>
      <c r="N61" s="59"/>
      <c r="O61" s="59"/>
      <c r="P61" s="59"/>
      <c r="Q61" s="59"/>
      <c r="R61" s="59" t="s">
        <v>53</v>
      </c>
      <c r="S61" s="59"/>
      <c r="T61" s="59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 t="s">
        <v>53</v>
      </c>
      <c r="AI61" s="60" t="s">
        <v>53</v>
      </c>
      <c r="AJ61" s="60"/>
      <c r="AK61" s="60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</row>
    <row r="62" spans="1:49" ht="15" x14ac:dyDescent="0.25">
      <c r="A62" s="144" t="s">
        <v>129</v>
      </c>
      <c r="B62" s="91">
        <v>90</v>
      </c>
      <c r="C62" s="88">
        <v>1106</v>
      </c>
      <c r="D62" s="88">
        <v>265</v>
      </c>
      <c r="E62" s="88">
        <v>24.21</v>
      </c>
      <c r="F62" s="88">
        <v>9.4499999999999993</v>
      </c>
      <c r="G62" s="88">
        <v>0.42</v>
      </c>
      <c r="H62" s="88">
        <v>0.4</v>
      </c>
      <c r="I62" s="88">
        <v>11.79</v>
      </c>
      <c r="J62" s="89">
        <v>1.78</v>
      </c>
      <c r="K62" s="9"/>
      <c r="L62" s="9"/>
      <c r="M62" s="9"/>
      <c r="N62" s="9"/>
      <c r="O62" s="9"/>
      <c r="P62" s="9"/>
      <c r="Q62" s="9"/>
      <c r="R62" s="9"/>
      <c r="S62" s="9"/>
      <c r="T62" s="9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</row>
    <row r="63" spans="1:49" ht="15" x14ac:dyDescent="0.25">
      <c r="A63" s="144"/>
      <c r="B63" s="92">
        <v>100</v>
      </c>
      <c r="C63" s="85">
        <v>1229</v>
      </c>
      <c r="D63" s="85">
        <v>294</v>
      </c>
      <c r="E63" s="85">
        <v>26.9</v>
      </c>
      <c r="F63" s="85">
        <v>10.5</v>
      </c>
      <c r="G63" s="85">
        <v>0.47</v>
      </c>
      <c r="H63" s="85">
        <v>0.44</v>
      </c>
      <c r="I63" s="85">
        <v>13.1</v>
      </c>
      <c r="J63" s="85">
        <v>1.98</v>
      </c>
      <c r="K63" s="59"/>
      <c r="L63" s="59" t="s">
        <v>53</v>
      </c>
      <c r="M63" s="59" t="s">
        <v>53</v>
      </c>
      <c r="N63" s="59"/>
      <c r="O63" s="59"/>
      <c r="P63" s="59"/>
      <c r="Q63" s="59"/>
      <c r="R63" s="59" t="s">
        <v>53</v>
      </c>
      <c r="S63" s="59"/>
      <c r="T63" s="59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 t="s">
        <v>53</v>
      </c>
      <c r="AI63" s="60" t="s">
        <v>53</v>
      </c>
      <c r="AJ63" s="60"/>
      <c r="AK63" s="60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</row>
    <row r="64" spans="1:49" ht="15" x14ac:dyDescent="0.25">
      <c r="A64" s="145" t="s">
        <v>128</v>
      </c>
      <c r="B64" s="91">
        <v>80</v>
      </c>
      <c r="C64" s="88">
        <v>1219</v>
      </c>
      <c r="D64" s="88">
        <v>290</v>
      </c>
      <c r="E64" s="88">
        <v>24.64</v>
      </c>
      <c r="F64" s="88">
        <v>15.92</v>
      </c>
      <c r="G64" s="88">
        <v>0</v>
      </c>
      <c r="H64" s="88">
        <v>0</v>
      </c>
      <c r="I64" s="88">
        <v>17.52</v>
      </c>
      <c r="J64" s="88">
        <v>2.1800000000000002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</row>
    <row r="65" spans="1:49" ht="15" x14ac:dyDescent="0.25">
      <c r="A65" s="145"/>
      <c r="B65" s="92">
        <v>100</v>
      </c>
      <c r="C65" s="85">
        <v>1524</v>
      </c>
      <c r="D65" s="85">
        <v>364</v>
      </c>
      <c r="E65" s="85">
        <v>30.8</v>
      </c>
      <c r="F65" s="85">
        <v>19.899999999999999</v>
      </c>
      <c r="G65" s="85">
        <v>0</v>
      </c>
      <c r="H65" s="85">
        <v>0</v>
      </c>
      <c r="I65" s="85">
        <v>21.9</v>
      </c>
      <c r="J65" s="85">
        <v>2.72</v>
      </c>
      <c r="K65" s="59" t="s">
        <v>53</v>
      </c>
      <c r="L65" s="59"/>
      <c r="M65" s="59"/>
      <c r="N65" s="59"/>
      <c r="O65" s="59"/>
      <c r="P65" s="59"/>
      <c r="Q65" s="59"/>
      <c r="R65" s="59"/>
      <c r="S65" s="59"/>
      <c r="T65" s="59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 t="s">
        <v>53</v>
      </c>
      <c r="AI65" s="60" t="s">
        <v>53</v>
      </c>
      <c r="AJ65" s="60"/>
      <c r="AK65" s="60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</row>
    <row r="66" spans="1:49" ht="15" x14ac:dyDescent="0.25">
      <c r="A66" s="145" t="s">
        <v>130</v>
      </c>
      <c r="B66" s="91">
        <v>80</v>
      </c>
      <c r="C66" s="88">
        <v>800</v>
      </c>
      <c r="D66" s="88">
        <v>181</v>
      </c>
      <c r="E66" s="88">
        <v>15.28</v>
      </c>
      <c r="F66" s="88">
        <v>7.53</v>
      </c>
      <c r="G66" s="88">
        <v>1.1599999999999999</v>
      </c>
      <c r="H66" s="88">
        <v>0.37</v>
      </c>
      <c r="I66" s="88">
        <v>12.6</v>
      </c>
      <c r="J66" s="88">
        <v>0.91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</row>
    <row r="67" spans="1:49" ht="15" x14ac:dyDescent="0.25">
      <c r="A67" s="145"/>
      <c r="B67" s="92">
        <v>100</v>
      </c>
      <c r="C67" s="85">
        <v>1001</v>
      </c>
      <c r="D67" s="85">
        <v>227</v>
      </c>
      <c r="E67" s="85">
        <v>19.100000000000001</v>
      </c>
      <c r="F67" s="85">
        <v>9.41</v>
      </c>
      <c r="G67" s="85">
        <v>1.45</v>
      </c>
      <c r="H67" s="85">
        <v>1.23</v>
      </c>
      <c r="I67" s="85">
        <v>15.7</v>
      </c>
      <c r="J67" s="85">
        <v>1.1399999999999999</v>
      </c>
      <c r="K67" s="59"/>
      <c r="L67" s="59" t="s">
        <v>53</v>
      </c>
      <c r="M67" s="59" t="s">
        <v>53</v>
      </c>
      <c r="N67" s="59"/>
      <c r="O67" s="59"/>
      <c r="P67" s="59"/>
      <c r="Q67" s="59"/>
      <c r="R67" s="59" t="s">
        <v>53</v>
      </c>
      <c r="S67" s="59" t="s">
        <v>53</v>
      </c>
      <c r="T67" s="59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 t="s">
        <v>53</v>
      </c>
      <c r="AI67" s="60" t="s">
        <v>53</v>
      </c>
      <c r="AJ67" s="60"/>
      <c r="AK67" s="60"/>
      <c r="AL67" s="59"/>
      <c r="AM67" s="59"/>
      <c r="AN67" s="59"/>
      <c r="AO67" s="59"/>
      <c r="AP67" s="59"/>
      <c r="AQ67" s="59"/>
      <c r="AR67" s="59"/>
      <c r="AS67" s="59" t="s">
        <v>53</v>
      </c>
      <c r="AT67" s="59"/>
      <c r="AU67" s="59"/>
      <c r="AV67" s="59"/>
      <c r="AW67" s="59"/>
    </row>
    <row r="68" spans="1:49" ht="15" x14ac:dyDescent="0.25">
      <c r="A68" s="145" t="s">
        <v>131</v>
      </c>
      <c r="B68" s="91">
        <v>300</v>
      </c>
      <c r="C68" s="88">
        <v>1071</v>
      </c>
      <c r="D68" s="88">
        <v>255</v>
      </c>
      <c r="E68" s="88">
        <v>22.95</v>
      </c>
      <c r="F68" s="88">
        <v>3.21</v>
      </c>
      <c r="G68" s="88">
        <v>8.2799999999999994</v>
      </c>
      <c r="H68" s="88">
        <v>8.2799999999999994</v>
      </c>
      <c r="I68" s="88">
        <v>2.16</v>
      </c>
      <c r="J68" s="88">
        <v>3.36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</row>
    <row r="69" spans="1:49" ht="15" x14ac:dyDescent="0.25">
      <c r="A69" s="145"/>
      <c r="B69" s="92">
        <v>100</v>
      </c>
      <c r="C69" s="85">
        <v>357</v>
      </c>
      <c r="D69" s="85">
        <v>85</v>
      </c>
      <c r="E69" s="85">
        <v>7.65</v>
      </c>
      <c r="F69" s="85">
        <v>1.07</v>
      </c>
      <c r="G69" s="85">
        <v>2.76</v>
      </c>
      <c r="H69" s="85">
        <v>2.76</v>
      </c>
      <c r="I69" s="85">
        <v>0.72</v>
      </c>
      <c r="J69" s="85">
        <v>1.1200000000000001</v>
      </c>
      <c r="K69" s="59" t="s">
        <v>53</v>
      </c>
      <c r="L69" s="59" t="s">
        <v>53</v>
      </c>
      <c r="M69" s="59" t="s">
        <v>53</v>
      </c>
      <c r="N69" s="59"/>
      <c r="O69" s="59"/>
      <c r="P69" s="59"/>
      <c r="Q69" s="59"/>
      <c r="R69" s="59"/>
      <c r="S69" s="59"/>
      <c r="T69" s="59"/>
      <c r="U69" s="60"/>
      <c r="V69" s="60"/>
      <c r="W69" s="60"/>
      <c r="X69" s="60"/>
      <c r="Y69" s="60"/>
      <c r="Z69" s="60"/>
      <c r="AA69" s="60"/>
      <c r="AB69" s="60"/>
      <c r="AC69" s="60"/>
      <c r="AD69" s="60" t="s">
        <v>53</v>
      </c>
      <c r="AE69" s="60"/>
      <c r="AF69" s="60"/>
      <c r="AG69" s="60"/>
      <c r="AH69" s="60" t="s">
        <v>53</v>
      </c>
      <c r="AI69" s="60" t="s">
        <v>53</v>
      </c>
      <c r="AJ69" s="60"/>
      <c r="AK69" s="60"/>
      <c r="AL69" s="59"/>
      <c r="AM69" s="59"/>
      <c r="AN69" s="59"/>
      <c r="AO69" s="59"/>
      <c r="AP69" s="59"/>
      <c r="AQ69" s="59"/>
      <c r="AR69" s="59" t="s">
        <v>53</v>
      </c>
      <c r="AS69" s="59" t="s">
        <v>53</v>
      </c>
      <c r="AT69" s="59"/>
      <c r="AU69" s="59"/>
      <c r="AV69" s="59"/>
      <c r="AW69" s="59"/>
    </row>
    <row r="74" spans="1:49" x14ac:dyDescent="0.25">
      <c r="B74" s="13"/>
    </row>
  </sheetData>
  <mergeCells count="40">
    <mergeCell ref="A15:A16"/>
    <mergeCell ref="H1:H2"/>
    <mergeCell ref="I1:I2"/>
    <mergeCell ref="J1:J2"/>
    <mergeCell ref="A1:A2"/>
    <mergeCell ref="B1:B2"/>
    <mergeCell ref="C1:D1"/>
    <mergeCell ref="E1:E2"/>
    <mergeCell ref="F1:F2"/>
    <mergeCell ref="G1:G2"/>
    <mergeCell ref="A4:A5"/>
    <mergeCell ref="A6:A7"/>
    <mergeCell ref="A8:A9"/>
    <mergeCell ref="A10:A11"/>
    <mergeCell ref="A12:A13"/>
    <mergeCell ref="A48:A49"/>
    <mergeCell ref="A36:A37"/>
    <mergeCell ref="A19:A20"/>
    <mergeCell ref="A22:A23"/>
    <mergeCell ref="A24:A25"/>
    <mergeCell ref="A26:A27"/>
    <mergeCell ref="A28:A29"/>
    <mergeCell ref="A30:A31"/>
    <mergeCell ref="A32:A33"/>
    <mergeCell ref="A34:A35"/>
    <mergeCell ref="A38:A39"/>
    <mergeCell ref="A40:A41"/>
    <mergeCell ref="A42:A43"/>
    <mergeCell ref="A44:A45"/>
    <mergeCell ref="A46:A47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Frühstück</vt:lpstr>
      <vt:lpstr>Mittagsmenü</vt:lpstr>
      <vt:lpstr>Mittagskomponenten</vt:lpstr>
      <vt:lpstr>Abendessen</vt:lpstr>
    </vt:vector>
  </TitlesOfParts>
  <Company>HELIOS Spital Überlingen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Metzger, Petra</dc:creator>
  <cp:lastModifiedBy>Metzger, Petra</cp:lastModifiedBy>
  <dcterms:created xsi:type="dcterms:W3CDTF">2014-10-20T08:52:20Z</dcterms:created>
  <dcterms:modified xsi:type="dcterms:W3CDTF">2017-05-22T14:50:09Z</dcterms:modified>
</cp:coreProperties>
</file>