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fmann Menü\2021\Frühling 2021\"/>
    </mc:Choice>
  </mc:AlternateContent>
  <bookViews>
    <workbookView xWindow="0" yWindow="11445" windowWidth="18780" windowHeight="11700"/>
  </bookViews>
  <sheets>
    <sheet name="Mittag" sheetId="1" r:id="rId1"/>
    <sheet name="Mittag (3)" sheetId="5" r:id="rId2"/>
  </sheets>
  <definedNames>
    <definedName name="_xlnm.Print_Area" localSheetId="0">Mittag!$B$1:$Y$93</definedName>
  </definedNames>
  <calcPr calcId="162913"/>
</workbook>
</file>

<file path=xl/calcChain.xml><?xml version="1.0" encoding="utf-8"?>
<calcChain xmlns="http://schemas.openxmlformats.org/spreadsheetml/2006/main">
  <c r="Q44" i="1" l="1"/>
  <c r="Q46" i="1"/>
  <c r="R46" i="1" l="1"/>
  <c r="S46" i="1"/>
  <c r="T46" i="1"/>
  <c r="U46" i="1"/>
  <c r="V46" i="1"/>
  <c r="W46" i="1"/>
  <c r="X46" i="1"/>
  <c r="Y46" i="1"/>
  <c r="Q50" i="1" l="1"/>
  <c r="R50" i="1"/>
  <c r="Q52" i="1"/>
  <c r="R52" i="1"/>
  <c r="Q54" i="1"/>
  <c r="R54" i="1"/>
  <c r="Q56" i="1"/>
  <c r="R56" i="1"/>
  <c r="Y42" i="1"/>
  <c r="X42" i="1"/>
  <c r="W42" i="1"/>
  <c r="V42" i="1"/>
  <c r="U42" i="1"/>
  <c r="T42" i="1"/>
  <c r="S42" i="1"/>
  <c r="R42" i="1"/>
  <c r="Q42" i="1"/>
  <c r="L34" i="1"/>
  <c r="K34" i="1"/>
  <c r="J34" i="1"/>
  <c r="I34" i="1"/>
  <c r="H34" i="1"/>
  <c r="G34" i="1"/>
  <c r="F34" i="1"/>
  <c r="E34" i="1"/>
  <c r="D34" i="1"/>
  <c r="L32" i="1"/>
  <c r="K32" i="1"/>
  <c r="J32" i="1"/>
  <c r="I32" i="1"/>
  <c r="H32" i="1"/>
  <c r="G32" i="1"/>
  <c r="F32" i="1"/>
  <c r="E32" i="1"/>
  <c r="D32" i="1"/>
  <c r="L30" i="1"/>
  <c r="K30" i="1"/>
  <c r="J30" i="1"/>
  <c r="I30" i="1"/>
  <c r="H30" i="1"/>
  <c r="G30" i="1"/>
  <c r="F30" i="1"/>
  <c r="E30" i="1"/>
  <c r="D30" i="1"/>
  <c r="L28" i="1"/>
  <c r="K28" i="1"/>
  <c r="J28" i="1"/>
  <c r="I28" i="1"/>
  <c r="H28" i="1"/>
  <c r="G28" i="1"/>
  <c r="F28" i="1"/>
  <c r="E28" i="1"/>
  <c r="D28" i="1"/>
  <c r="L26" i="1"/>
  <c r="K26" i="1"/>
  <c r="J26" i="1"/>
  <c r="I26" i="1"/>
  <c r="H26" i="1"/>
  <c r="G26" i="1"/>
  <c r="F26" i="1"/>
  <c r="E26" i="1"/>
  <c r="D26" i="1"/>
  <c r="L24" i="1"/>
  <c r="K24" i="1"/>
  <c r="J24" i="1"/>
  <c r="I24" i="1"/>
  <c r="H24" i="1"/>
  <c r="G24" i="1"/>
  <c r="F24" i="1"/>
  <c r="E24" i="1"/>
  <c r="D24" i="1"/>
  <c r="L22" i="1"/>
  <c r="K22" i="1"/>
  <c r="J22" i="1"/>
  <c r="I22" i="1"/>
  <c r="H22" i="1"/>
  <c r="G22" i="1"/>
  <c r="F22" i="1"/>
  <c r="E22" i="1"/>
  <c r="D22" i="1"/>
  <c r="L20" i="1"/>
  <c r="K20" i="1"/>
  <c r="J20" i="1"/>
  <c r="I20" i="1"/>
  <c r="H20" i="1"/>
  <c r="G20" i="1"/>
  <c r="F20" i="1"/>
  <c r="E20" i="1"/>
  <c r="D20" i="1"/>
  <c r="L18" i="1"/>
  <c r="K18" i="1"/>
  <c r="J18" i="1"/>
  <c r="I18" i="1"/>
  <c r="H18" i="1"/>
  <c r="G18" i="1"/>
  <c r="F18" i="1"/>
  <c r="E18" i="1"/>
  <c r="D18" i="1"/>
  <c r="L16" i="1"/>
  <c r="K16" i="1"/>
  <c r="J16" i="1"/>
  <c r="I16" i="1"/>
  <c r="H16" i="1"/>
  <c r="G16" i="1"/>
  <c r="F16" i="1"/>
  <c r="E16" i="1"/>
  <c r="D16" i="1"/>
  <c r="L14" i="1"/>
  <c r="K14" i="1"/>
  <c r="J14" i="1"/>
  <c r="I14" i="1"/>
  <c r="H14" i="1"/>
  <c r="G14" i="1"/>
  <c r="F14" i="1"/>
  <c r="E14" i="1"/>
  <c r="D14" i="1"/>
  <c r="L12" i="1"/>
  <c r="K12" i="1"/>
  <c r="J12" i="1"/>
  <c r="I12" i="1"/>
  <c r="H12" i="1"/>
  <c r="G12" i="1"/>
  <c r="F12" i="1"/>
  <c r="E12" i="1"/>
  <c r="D12" i="1"/>
  <c r="L10" i="1"/>
  <c r="K10" i="1"/>
  <c r="J10" i="1"/>
  <c r="I10" i="1"/>
  <c r="H10" i="1"/>
  <c r="G10" i="1"/>
  <c r="F10" i="1"/>
  <c r="E10" i="1"/>
  <c r="D10" i="1"/>
  <c r="L8" i="1"/>
  <c r="K8" i="1"/>
  <c r="J8" i="1"/>
  <c r="I8" i="1"/>
  <c r="H8" i="1"/>
  <c r="G8" i="1"/>
  <c r="F8" i="1"/>
  <c r="E8" i="1"/>
  <c r="D8" i="1"/>
  <c r="L6" i="1"/>
  <c r="K6" i="1"/>
  <c r="J6" i="1"/>
  <c r="I6" i="1"/>
  <c r="H6" i="1"/>
  <c r="G6" i="1"/>
  <c r="F6" i="1"/>
  <c r="E6" i="1"/>
  <c r="D6" i="1"/>
  <c r="L4" i="1"/>
  <c r="K4" i="1"/>
  <c r="J4" i="1"/>
  <c r="I4" i="1"/>
  <c r="H4" i="1"/>
  <c r="G4" i="1"/>
  <c r="F4" i="1"/>
  <c r="E4" i="1"/>
  <c r="D4" i="1"/>
  <c r="Y44" i="1"/>
  <c r="X44" i="1"/>
  <c r="W44" i="1"/>
  <c r="V44" i="1"/>
  <c r="U44" i="1"/>
  <c r="T44" i="1"/>
  <c r="S44" i="1"/>
  <c r="R44" i="1"/>
  <c r="Y40" i="1"/>
  <c r="X40" i="1"/>
  <c r="W40" i="1"/>
  <c r="V40" i="1"/>
  <c r="U40" i="1"/>
  <c r="T40" i="1"/>
  <c r="S40" i="1"/>
  <c r="R40" i="1"/>
  <c r="Q40" i="1"/>
  <c r="Y38" i="1"/>
  <c r="X38" i="1"/>
  <c r="W38" i="1"/>
  <c r="V38" i="1"/>
  <c r="U38" i="1"/>
  <c r="T38" i="1"/>
  <c r="S38" i="1"/>
  <c r="R38" i="1"/>
  <c r="Q38" i="1"/>
  <c r="Y36" i="1"/>
  <c r="X36" i="1"/>
  <c r="W36" i="1"/>
  <c r="V36" i="1"/>
  <c r="U36" i="1"/>
  <c r="T36" i="1"/>
  <c r="S36" i="1"/>
  <c r="R36" i="1"/>
  <c r="Q36" i="1"/>
  <c r="Y34" i="1"/>
  <c r="X34" i="1"/>
  <c r="W34" i="1"/>
  <c r="V34" i="1"/>
  <c r="U34" i="1"/>
  <c r="T34" i="1"/>
  <c r="S34" i="1"/>
  <c r="R34" i="1"/>
  <c r="Q34" i="1"/>
  <c r="L44" i="1"/>
  <c r="K44" i="1"/>
  <c r="J44" i="1"/>
  <c r="I44" i="1"/>
  <c r="H44" i="1"/>
  <c r="G44" i="1"/>
  <c r="F44" i="1"/>
  <c r="E44" i="1"/>
  <c r="D44" i="1"/>
  <c r="L42" i="1"/>
  <c r="K42" i="1"/>
  <c r="J42" i="1"/>
  <c r="I42" i="1"/>
  <c r="H42" i="1"/>
  <c r="G42" i="1"/>
  <c r="F42" i="1"/>
  <c r="E42" i="1"/>
  <c r="D42" i="1"/>
  <c r="L40" i="1"/>
  <c r="K40" i="1"/>
  <c r="J40" i="1"/>
  <c r="I40" i="1"/>
  <c r="H40" i="1"/>
  <c r="G40" i="1"/>
  <c r="F40" i="1"/>
  <c r="E40" i="1"/>
  <c r="D40" i="1"/>
  <c r="L38" i="1"/>
  <c r="K38" i="1"/>
  <c r="J38" i="1"/>
  <c r="I38" i="1"/>
  <c r="H38" i="1"/>
  <c r="G38" i="1"/>
  <c r="F38" i="1"/>
  <c r="E38" i="1"/>
  <c r="D38" i="1"/>
  <c r="L36" i="1"/>
  <c r="K36" i="1"/>
  <c r="J36" i="1"/>
  <c r="I36" i="1"/>
  <c r="H36" i="1"/>
  <c r="G36" i="1"/>
  <c r="F36" i="1"/>
  <c r="E36" i="1"/>
  <c r="D36" i="1"/>
  <c r="X58" i="1" l="1"/>
  <c r="W58" i="1"/>
  <c r="V58" i="1"/>
  <c r="U58" i="1"/>
  <c r="T58" i="1"/>
  <c r="S58" i="1"/>
  <c r="R58" i="1"/>
  <c r="Q58" i="1"/>
  <c r="X60" i="1"/>
  <c r="W60" i="1"/>
  <c r="V60" i="1"/>
  <c r="U60" i="1"/>
  <c r="T60" i="1"/>
  <c r="S60" i="1"/>
  <c r="R60" i="1"/>
  <c r="Q60" i="1"/>
  <c r="X52" i="1"/>
  <c r="W52" i="1"/>
  <c r="V52" i="1"/>
  <c r="U52" i="1"/>
  <c r="T52" i="1"/>
  <c r="S52" i="1"/>
  <c r="X56" i="1"/>
  <c r="W56" i="1"/>
  <c r="V56" i="1"/>
  <c r="U56" i="1"/>
  <c r="T56" i="1"/>
  <c r="S56" i="1"/>
  <c r="X50" i="1"/>
  <c r="W50" i="1"/>
  <c r="V50" i="1"/>
  <c r="U50" i="1"/>
  <c r="T50" i="1"/>
  <c r="S50" i="1"/>
  <c r="Q4" i="1"/>
  <c r="R4" i="1"/>
  <c r="U4" i="1"/>
  <c r="V4" i="1"/>
  <c r="W4" i="1"/>
  <c r="X4" i="1"/>
  <c r="Q6" i="1"/>
  <c r="R6" i="1"/>
  <c r="S6" i="1"/>
  <c r="T6" i="1"/>
  <c r="U6" i="1"/>
  <c r="V6" i="1"/>
  <c r="W6" i="1"/>
  <c r="X6" i="1"/>
  <c r="Q8" i="1"/>
  <c r="R8" i="1"/>
  <c r="S8" i="1"/>
  <c r="U8" i="1"/>
  <c r="V8" i="1"/>
  <c r="W8" i="1"/>
  <c r="X8" i="1"/>
  <c r="Q10" i="1"/>
  <c r="R10" i="1"/>
  <c r="S10" i="1"/>
  <c r="U10" i="1"/>
  <c r="V10" i="1"/>
  <c r="W10" i="1"/>
  <c r="X10" i="1"/>
  <c r="Q12" i="1"/>
  <c r="R12" i="1"/>
  <c r="S12" i="1"/>
  <c r="T12" i="1"/>
  <c r="U12" i="1"/>
  <c r="V12" i="1"/>
  <c r="W12" i="1"/>
  <c r="X12" i="1"/>
  <c r="Q14" i="1"/>
  <c r="R14" i="1"/>
  <c r="S14" i="1"/>
  <c r="T14" i="1"/>
  <c r="U14" i="1"/>
  <c r="V14" i="1"/>
  <c r="W14" i="1"/>
  <c r="X14" i="1"/>
  <c r="L46" i="1" l="1"/>
  <c r="K46" i="1"/>
  <c r="J46" i="1"/>
  <c r="I46" i="1"/>
  <c r="H46" i="1"/>
  <c r="G46" i="1"/>
  <c r="F46" i="1"/>
  <c r="E46" i="1"/>
  <c r="D46" i="1"/>
  <c r="Q30" i="1" l="1"/>
  <c r="T22" i="1"/>
  <c r="X54" i="1" l="1"/>
  <c r="W54" i="1"/>
  <c r="V54" i="1"/>
  <c r="U54" i="1"/>
  <c r="T54" i="1"/>
  <c r="S54" i="1"/>
  <c r="D50" i="1" l="1"/>
  <c r="E50" i="1"/>
  <c r="F50" i="1"/>
  <c r="G50" i="1"/>
  <c r="H50" i="1"/>
  <c r="I50" i="1"/>
  <c r="J50" i="1"/>
  <c r="K50" i="1"/>
  <c r="D52" i="1"/>
  <c r="E52" i="1"/>
  <c r="F52" i="1"/>
  <c r="G52" i="1"/>
  <c r="H52" i="1"/>
  <c r="I52" i="1"/>
  <c r="J52" i="1"/>
  <c r="K52" i="1"/>
  <c r="D86" i="1" l="1"/>
  <c r="E86" i="1"/>
  <c r="F86" i="1"/>
  <c r="H86" i="1"/>
  <c r="I86" i="1"/>
  <c r="J86" i="1"/>
  <c r="K86" i="1"/>
  <c r="K82" i="1"/>
  <c r="J82" i="1"/>
  <c r="I82" i="1"/>
  <c r="H82" i="1"/>
  <c r="F82" i="1"/>
  <c r="E82" i="1"/>
  <c r="D82" i="1"/>
  <c r="K72" i="1"/>
  <c r="J72" i="1"/>
  <c r="I72" i="1"/>
  <c r="H72" i="1"/>
  <c r="E72" i="1"/>
  <c r="D72" i="1"/>
  <c r="K70" i="1"/>
  <c r="J70" i="1"/>
  <c r="I70" i="1"/>
  <c r="H70" i="1"/>
  <c r="F70" i="1"/>
  <c r="E70" i="1"/>
  <c r="D70" i="1"/>
  <c r="K66" i="1"/>
  <c r="J66" i="1"/>
  <c r="H66" i="1"/>
  <c r="G66" i="1"/>
  <c r="F66" i="1"/>
  <c r="E66" i="1"/>
  <c r="D66" i="1"/>
  <c r="K64" i="1"/>
  <c r="J64" i="1"/>
  <c r="I64" i="1"/>
  <c r="H64" i="1"/>
  <c r="G64" i="1"/>
  <c r="F64" i="1"/>
  <c r="E64" i="1"/>
  <c r="D64" i="1"/>
  <c r="K68" i="1"/>
  <c r="J68" i="1"/>
  <c r="I68" i="1"/>
  <c r="H68" i="1"/>
  <c r="G68" i="1"/>
  <c r="F68" i="1"/>
  <c r="E68" i="1"/>
  <c r="D68" i="1"/>
  <c r="D74" i="1"/>
  <c r="E74" i="1"/>
  <c r="F74" i="1"/>
  <c r="G74" i="1"/>
  <c r="H74" i="1"/>
  <c r="I74" i="1"/>
  <c r="J74" i="1"/>
  <c r="K74" i="1"/>
  <c r="D76" i="1"/>
  <c r="E76" i="1"/>
  <c r="F76" i="1"/>
  <c r="H76" i="1"/>
  <c r="I76" i="1"/>
  <c r="J76" i="1"/>
  <c r="K76" i="1"/>
  <c r="D78" i="1"/>
  <c r="E78" i="1"/>
  <c r="F78" i="1"/>
  <c r="G78" i="1"/>
  <c r="H78" i="1"/>
  <c r="I78" i="1"/>
  <c r="J78" i="1"/>
  <c r="K78" i="1"/>
  <c r="K62" i="1"/>
  <c r="J62" i="1"/>
  <c r="I62" i="1"/>
  <c r="H62" i="1"/>
  <c r="G62" i="1"/>
  <c r="F62" i="1"/>
  <c r="E62" i="1"/>
  <c r="D62" i="1"/>
  <c r="K60" i="1"/>
  <c r="J60" i="1"/>
  <c r="I60" i="1"/>
  <c r="H60" i="1"/>
  <c r="F60" i="1"/>
  <c r="E60" i="1"/>
  <c r="D60" i="1"/>
  <c r="K58" i="1"/>
  <c r="J58" i="1"/>
  <c r="I58" i="1"/>
  <c r="H58" i="1"/>
  <c r="G58" i="1"/>
  <c r="F58" i="1"/>
  <c r="E58" i="1"/>
  <c r="D58" i="1"/>
  <c r="K56" i="1"/>
  <c r="J56" i="1"/>
  <c r="I56" i="1"/>
  <c r="H56" i="1"/>
  <c r="G56" i="1"/>
  <c r="F56" i="1"/>
  <c r="E56" i="1"/>
  <c r="D56" i="1"/>
  <c r="K54" i="1"/>
  <c r="J54" i="1"/>
  <c r="I54" i="1"/>
  <c r="H54" i="1"/>
  <c r="F54" i="1"/>
  <c r="E54" i="1"/>
  <c r="D54" i="1"/>
  <c r="K92" i="1"/>
  <c r="J92" i="1"/>
  <c r="H92" i="1"/>
  <c r="E92" i="1"/>
  <c r="D92" i="1"/>
  <c r="K90" i="1"/>
  <c r="J90" i="1"/>
  <c r="I90" i="1"/>
  <c r="H90" i="1"/>
  <c r="G90" i="1"/>
  <c r="F90" i="1"/>
  <c r="E90" i="1"/>
  <c r="D90" i="1"/>
  <c r="K88" i="1"/>
  <c r="J88" i="1"/>
  <c r="I88" i="1"/>
  <c r="H88" i="1"/>
  <c r="G88" i="1"/>
  <c r="F88" i="1"/>
  <c r="E88" i="1"/>
  <c r="D88" i="1"/>
  <c r="K80" i="1"/>
  <c r="J80" i="1"/>
  <c r="H80" i="1"/>
  <c r="F80" i="1"/>
  <c r="E80" i="1"/>
  <c r="D80" i="1"/>
  <c r="X70" i="1" l="1"/>
  <c r="W70" i="1"/>
  <c r="V70" i="1"/>
  <c r="U70" i="1"/>
  <c r="T70" i="1"/>
  <c r="S70" i="1"/>
  <c r="R70" i="1"/>
  <c r="Q70" i="1"/>
  <c r="X68" i="1"/>
  <c r="W68" i="1"/>
  <c r="V68" i="1"/>
  <c r="U68" i="1"/>
  <c r="T68" i="1"/>
  <c r="S68" i="1"/>
  <c r="R68" i="1"/>
  <c r="Q68" i="1"/>
  <c r="X66" i="1"/>
  <c r="W66" i="1"/>
  <c r="V66" i="1"/>
  <c r="U66" i="1"/>
  <c r="T66" i="1"/>
  <c r="S66" i="1"/>
  <c r="R66" i="1"/>
  <c r="Q66" i="1"/>
  <c r="X64" i="1"/>
  <c r="W64" i="1"/>
  <c r="V64" i="1"/>
  <c r="U64" i="1"/>
  <c r="T64" i="1"/>
  <c r="S64" i="1"/>
  <c r="R64" i="1"/>
  <c r="Q64" i="1"/>
  <c r="X62" i="1"/>
  <c r="W62" i="1"/>
  <c r="V62" i="1"/>
  <c r="U62" i="1"/>
  <c r="T62" i="1"/>
  <c r="S62" i="1"/>
  <c r="R62" i="1"/>
  <c r="Q62" i="1"/>
  <c r="D84" i="1" l="1"/>
  <c r="E84" i="1"/>
  <c r="F84" i="1"/>
  <c r="H84" i="1"/>
  <c r="I84" i="1"/>
  <c r="J84" i="1"/>
  <c r="K84" i="1"/>
  <c r="Q32" i="1" l="1"/>
  <c r="Q28" i="1"/>
  <c r="Q26" i="1"/>
  <c r="Q24" i="1"/>
  <c r="Q22" i="1"/>
  <c r="Q20" i="1"/>
  <c r="Q18" i="1"/>
  <c r="Q16" i="1"/>
  <c r="X32" i="1" l="1"/>
  <c r="W32" i="1"/>
  <c r="V32" i="1"/>
  <c r="U32" i="1"/>
  <c r="S32" i="1"/>
  <c r="R32" i="1"/>
  <c r="X30" i="1"/>
  <c r="W30" i="1"/>
  <c r="V30" i="1"/>
  <c r="U30" i="1"/>
  <c r="S30" i="1"/>
  <c r="R30" i="1"/>
  <c r="X28" i="1"/>
  <c r="W28" i="1"/>
  <c r="V28" i="1"/>
  <c r="U28" i="1"/>
  <c r="S28" i="1"/>
  <c r="R28" i="1"/>
  <c r="X26" i="1"/>
  <c r="W26" i="1"/>
  <c r="V26" i="1"/>
  <c r="U26" i="1"/>
  <c r="S26" i="1"/>
  <c r="R26" i="1"/>
  <c r="X24" i="1"/>
  <c r="W24" i="1"/>
  <c r="V24" i="1"/>
  <c r="U24" i="1"/>
  <c r="T24" i="1"/>
  <c r="S24" i="1"/>
  <c r="R24" i="1"/>
  <c r="X22" i="1"/>
  <c r="V22" i="1"/>
  <c r="U22" i="1"/>
  <c r="S22" i="1"/>
  <c r="R22" i="1"/>
  <c r="X20" i="1"/>
  <c r="W20" i="1"/>
  <c r="V20" i="1"/>
  <c r="U20" i="1"/>
  <c r="T20" i="1"/>
  <c r="S20" i="1"/>
  <c r="R20" i="1"/>
  <c r="X18" i="1"/>
  <c r="W18" i="1"/>
  <c r="V18" i="1"/>
  <c r="U18" i="1"/>
  <c r="T18" i="1"/>
  <c r="S18" i="1"/>
  <c r="R18" i="1"/>
  <c r="X16" i="1"/>
  <c r="W16" i="1"/>
  <c r="V16" i="1"/>
  <c r="U16" i="1"/>
  <c r="T16" i="1"/>
  <c r="S16" i="1"/>
  <c r="R16" i="1"/>
  <c r="U44" i="5" l="1"/>
  <c r="T44" i="5"/>
  <c r="S44" i="5"/>
  <c r="R44" i="5"/>
  <c r="Q44" i="5"/>
  <c r="P44" i="5"/>
  <c r="O44" i="5"/>
  <c r="N44" i="5"/>
  <c r="U42" i="5"/>
  <c r="T42" i="5"/>
  <c r="S42" i="5"/>
  <c r="R42" i="5"/>
  <c r="Q42" i="5"/>
  <c r="P42" i="5"/>
  <c r="O42" i="5"/>
  <c r="N42" i="5"/>
  <c r="U40" i="5"/>
  <c r="T40" i="5"/>
  <c r="S40" i="5"/>
  <c r="R40" i="5"/>
  <c r="Q40" i="5"/>
  <c r="P40" i="5"/>
  <c r="O40" i="5"/>
  <c r="N40" i="5"/>
  <c r="U38" i="5"/>
  <c r="T38" i="5"/>
  <c r="S38" i="5"/>
  <c r="R38" i="5"/>
  <c r="Q38" i="5"/>
  <c r="P38" i="5"/>
  <c r="O38" i="5"/>
  <c r="N38" i="5"/>
  <c r="U36" i="5"/>
  <c r="T36" i="5"/>
  <c r="S36" i="5"/>
  <c r="R36" i="5"/>
  <c r="Q36" i="5"/>
  <c r="P36" i="5"/>
  <c r="O36" i="5"/>
  <c r="N36" i="5"/>
  <c r="U34" i="5"/>
  <c r="T34" i="5"/>
  <c r="S34" i="5"/>
  <c r="R34" i="5"/>
  <c r="Q34" i="5"/>
  <c r="P34" i="5"/>
  <c r="O34" i="5"/>
  <c r="N34" i="5"/>
  <c r="U32" i="5"/>
  <c r="T32" i="5"/>
  <c r="S32" i="5"/>
  <c r="R32" i="5"/>
  <c r="Q32" i="5"/>
  <c r="P32" i="5"/>
  <c r="O32" i="5"/>
  <c r="N32" i="5"/>
  <c r="U30" i="5"/>
  <c r="T30" i="5"/>
  <c r="S30" i="5"/>
  <c r="R30" i="5"/>
  <c r="Q30" i="5"/>
  <c r="P30" i="5"/>
  <c r="O30" i="5"/>
  <c r="N30" i="5"/>
  <c r="U28" i="5"/>
  <c r="T28" i="5"/>
  <c r="S28" i="5"/>
  <c r="R28" i="5"/>
  <c r="Q28" i="5"/>
  <c r="P28" i="5"/>
  <c r="O28" i="5"/>
  <c r="N28" i="5"/>
  <c r="U26" i="5"/>
  <c r="T26" i="5"/>
  <c r="S26" i="5"/>
  <c r="R26" i="5"/>
  <c r="Q26" i="5"/>
  <c r="P26" i="5"/>
  <c r="O26" i="5"/>
  <c r="N26" i="5"/>
  <c r="U24" i="5"/>
  <c r="T24" i="5"/>
  <c r="S24" i="5"/>
  <c r="R24" i="5"/>
  <c r="Q24" i="5"/>
  <c r="P24" i="5"/>
  <c r="O24" i="5"/>
  <c r="N24" i="5"/>
  <c r="U22" i="5"/>
  <c r="T22" i="5"/>
  <c r="S22" i="5"/>
  <c r="R22" i="5"/>
  <c r="Q22" i="5"/>
  <c r="P22" i="5"/>
  <c r="O22" i="5"/>
  <c r="N22" i="5"/>
  <c r="U20" i="5"/>
  <c r="T20" i="5"/>
  <c r="S20" i="5"/>
  <c r="R20" i="5"/>
  <c r="Q20" i="5"/>
  <c r="P20" i="5"/>
  <c r="O20" i="5"/>
  <c r="N20" i="5"/>
  <c r="U18" i="5"/>
  <c r="T18" i="5"/>
  <c r="S18" i="5"/>
  <c r="R18" i="5"/>
  <c r="Q18" i="5"/>
  <c r="P18" i="5"/>
  <c r="O18" i="5"/>
  <c r="N18" i="5"/>
  <c r="U16" i="5"/>
  <c r="T16" i="5"/>
  <c r="S16" i="5"/>
  <c r="R16" i="5"/>
  <c r="Q16" i="5"/>
  <c r="P16" i="5"/>
  <c r="O16" i="5"/>
  <c r="N16" i="5"/>
  <c r="U14" i="5"/>
  <c r="T14" i="5"/>
  <c r="S14" i="5"/>
  <c r="R14" i="5"/>
  <c r="Q14" i="5"/>
  <c r="P14" i="5"/>
  <c r="O14" i="5"/>
  <c r="N14" i="5"/>
  <c r="U12" i="5"/>
  <c r="T12" i="5"/>
  <c r="S12" i="5"/>
  <c r="R12" i="5"/>
  <c r="Q12" i="5"/>
  <c r="P12" i="5"/>
  <c r="O12" i="5"/>
  <c r="N12" i="5"/>
  <c r="U10" i="5"/>
  <c r="T10" i="5"/>
  <c r="S10" i="5"/>
  <c r="R10" i="5"/>
  <c r="Q10" i="5"/>
  <c r="P10" i="5"/>
  <c r="O10" i="5"/>
  <c r="N10" i="5"/>
  <c r="U8" i="5"/>
  <c r="T8" i="5"/>
  <c r="S8" i="5"/>
  <c r="R8" i="5"/>
  <c r="Q8" i="5"/>
  <c r="P8" i="5"/>
  <c r="O8" i="5"/>
  <c r="N8" i="5"/>
  <c r="U6" i="5"/>
  <c r="T6" i="5"/>
  <c r="S6" i="5"/>
  <c r="R6" i="5"/>
  <c r="Q6" i="5"/>
  <c r="P6" i="5"/>
  <c r="O6" i="5"/>
  <c r="N6" i="5"/>
  <c r="U4" i="5"/>
  <c r="T4" i="5"/>
  <c r="S4" i="5"/>
  <c r="R4" i="5"/>
  <c r="Q4" i="5"/>
  <c r="P4" i="5"/>
  <c r="O4" i="5"/>
  <c r="N4" i="5"/>
  <c r="J44" i="5"/>
  <c r="I44" i="5"/>
  <c r="H44" i="5"/>
  <c r="G44" i="5"/>
  <c r="F44" i="5"/>
  <c r="E44" i="5"/>
  <c r="D44" i="5"/>
  <c r="C44" i="5"/>
  <c r="J42" i="5"/>
  <c r="I42" i="5"/>
  <c r="H42" i="5"/>
  <c r="G42" i="5"/>
  <c r="F42" i="5"/>
  <c r="E42" i="5"/>
  <c r="D42" i="5"/>
  <c r="C42" i="5"/>
  <c r="J40" i="5"/>
  <c r="I40" i="5"/>
  <c r="H40" i="5"/>
  <c r="G40" i="5"/>
  <c r="F40" i="5"/>
  <c r="E40" i="5"/>
  <c r="D40" i="5"/>
  <c r="C40" i="5"/>
  <c r="J38" i="5"/>
  <c r="I38" i="5"/>
  <c r="H38" i="5"/>
  <c r="G38" i="5"/>
  <c r="F38" i="5"/>
  <c r="E38" i="5"/>
  <c r="D38" i="5"/>
  <c r="C38" i="5"/>
  <c r="J36" i="5"/>
  <c r="I36" i="5"/>
  <c r="H36" i="5"/>
  <c r="G36" i="5"/>
  <c r="F36" i="5"/>
  <c r="E36" i="5"/>
  <c r="D36" i="5"/>
  <c r="C36" i="5"/>
  <c r="J34" i="5"/>
  <c r="I34" i="5"/>
  <c r="H34" i="5"/>
  <c r="G34" i="5"/>
  <c r="F34" i="5"/>
  <c r="E34" i="5"/>
  <c r="D34" i="5"/>
  <c r="C34" i="5"/>
  <c r="J32" i="5"/>
  <c r="I32" i="5"/>
  <c r="H32" i="5"/>
  <c r="G32" i="5"/>
  <c r="F32" i="5"/>
  <c r="E32" i="5"/>
  <c r="D32" i="5"/>
  <c r="C32" i="5"/>
  <c r="J30" i="5"/>
  <c r="I30" i="5"/>
  <c r="H30" i="5"/>
  <c r="G30" i="5"/>
  <c r="F30" i="5"/>
  <c r="E30" i="5"/>
  <c r="D30" i="5"/>
  <c r="C30" i="5"/>
  <c r="J28" i="5"/>
  <c r="I28" i="5"/>
  <c r="H28" i="5"/>
  <c r="G28" i="5"/>
  <c r="F28" i="5"/>
  <c r="E28" i="5"/>
  <c r="D28" i="5"/>
  <c r="C28" i="5"/>
  <c r="J26" i="5"/>
  <c r="I26" i="5"/>
  <c r="H26" i="5"/>
  <c r="G26" i="5"/>
  <c r="F26" i="5"/>
  <c r="E26" i="5"/>
  <c r="D26" i="5"/>
  <c r="C26" i="5"/>
  <c r="J24" i="5"/>
  <c r="I24" i="5"/>
  <c r="H24" i="5"/>
  <c r="G24" i="5"/>
  <c r="F24" i="5"/>
  <c r="E24" i="5"/>
  <c r="D24" i="5"/>
  <c r="C24" i="5"/>
  <c r="J22" i="5"/>
  <c r="I22" i="5"/>
  <c r="H22" i="5"/>
  <c r="G22" i="5"/>
  <c r="F22" i="5"/>
  <c r="E22" i="5"/>
  <c r="D22" i="5"/>
  <c r="C22" i="5"/>
  <c r="J20" i="5"/>
  <c r="I20" i="5"/>
  <c r="H20" i="5"/>
  <c r="G20" i="5"/>
  <c r="F20" i="5"/>
  <c r="E20" i="5"/>
  <c r="D20" i="5"/>
  <c r="C20" i="5"/>
  <c r="J18" i="5"/>
  <c r="I18" i="5"/>
  <c r="H18" i="5"/>
  <c r="G18" i="5"/>
  <c r="F18" i="5"/>
  <c r="E18" i="5"/>
  <c r="D18" i="5"/>
  <c r="C18" i="5"/>
  <c r="J16" i="5"/>
  <c r="I16" i="5"/>
  <c r="H16" i="5"/>
  <c r="G16" i="5"/>
  <c r="F16" i="5"/>
  <c r="E16" i="5"/>
  <c r="D16" i="5"/>
  <c r="C16" i="5"/>
  <c r="J14" i="5"/>
  <c r="I14" i="5"/>
  <c r="H14" i="5"/>
  <c r="G14" i="5"/>
  <c r="F14" i="5"/>
  <c r="E14" i="5"/>
  <c r="D14" i="5"/>
  <c r="C14" i="5"/>
  <c r="J12" i="5"/>
  <c r="I12" i="5"/>
  <c r="H12" i="5"/>
  <c r="G12" i="5"/>
  <c r="F12" i="5"/>
  <c r="E12" i="5"/>
  <c r="D12" i="5"/>
  <c r="C12" i="5"/>
  <c r="J10" i="5"/>
  <c r="I10" i="5"/>
  <c r="H10" i="5"/>
  <c r="G10" i="5"/>
  <c r="F10" i="5"/>
  <c r="E10" i="5"/>
  <c r="D10" i="5"/>
  <c r="C10" i="5"/>
  <c r="J8" i="5"/>
  <c r="I8" i="5"/>
  <c r="H8" i="5"/>
  <c r="G8" i="5"/>
  <c r="F8" i="5"/>
  <c r="E8" i="5"/>
  <c r="D8" i="5"/>
  <c r="C8" i="5"/>
  <c r="J6" i="5"/>
  <c r="I6" i="5"/>
  <c r="H6" i="5"/>
  <c r="G6" i="5"/>
  <c r="F6" i="5"/>
  <c r="E6" i="5"/>
  <c r="D6" i="5"/>
  <c r="C6" i="5"/>
  <c r="J4" i="5"/>
  <c r="I4" i="5"/>
  <c r="H4" i="5"/>
  <c r="G4" i="5"/>
  <c r="F4" i="5"/>
  <c r="E4" i="5"/>
  <c r="D4" i="5"/>
  <c r="C4" i="5"/>
</calcChain>
</file>

<file path=xl/comments1.xml><?xml version="1.0" encoding="utf-8"?>
<comments xmlns="http://schemas.openxmlformats.org/spreadsheetml/2006/main">
  <authors>
    <author>SGH-Kueche,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1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1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1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1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1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2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2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2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2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2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3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3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3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3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36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38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40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42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  <comment ref="V44" authorId="0" shapeId="0">
      <text>
        <r>
          <rPr>
            <b/>
            <sz val="8"/>
            <color indexed="81"/>
            <rFont val="Tahoma"/>
            <family val="2"/>
          </rPr>
          <t>SGH-Kueche,:</t>
        </r>
        <r>
          <rPr>
            <sz val="8"/>
            <color indexed="81"/>
            <rFont val="Tahoma"/>
            <family val="2"/>
          </rPr>
          <t xml:space="preserve">
Gewicht der Portion in
dg
</t>
        </r>
      </text>
    </comment>
  </commentList>
</comments>
</file>

<file path=xl/sharedStrings.xml><?xml version="1.0" encoding="utf-8"?>
<sst xmlns="http://schemas.openxmlformats.org/spreadsheetml/2006/main" count="493" uniqueCount="157">
  <si>
    <t>Mittagessen</t>
  </si>
  <si>
    <t>Kohlenhydrat- einheiten</t>
  </si>
  <si>
    <t>kcal</t>
  </si>
  <si>
    <t>Fett in g</t>
  </si>
  <si>
    <t>davon gesättigte Fettsäuren in g</t>
  </si>
  <si>
    <t>Kohlenhydrate in g</t>
  </si>
  <si>
    <t>davon Zucker</t>
  </si>
  <si>
    <t>Eiweiß in g</t>
  </si>
  <si>
    <t>Salz in g</t>
  </si>
  <si>
    <t>Menü 1</t>
  </si>
  <si>
    <t>pro 100 g</t>
  </si>
  <si>
    <t>Portion</t>
  </si>
  <si>
    <t>Menü 2</t>
  </si>
  <si>
    <t>Menü 3</t>
  </si>
  <si>
    <t>&lt; 1</t>
  </si>
  <si>
    <t>Menü 4</t>
  </si>
  <si>
    <t>Menü 5</t>
  </si>
  <si>
    <t>Menü 6</t>
  </si>
  <si>
    <t>Menü 7</t>
  </si>
  <si>
    <t>Menü 8</t>
  </si>
  <si>
    <t>Menü 9</t>
  </si>
  <si>
    <t>Menü 10</t>
  </si>
  <si>
    <t>Menü 11</t>
  </si>
  <si>
    <t>Menü 12</t>
  </si>
  <si>
    <t>Menü 13</t>
  </si>
  <si>
    <t>Menü 14</t>
  </si>
  <si>
    <t>Menü 15</t>
  </si>
  <si>
    <t>Menü 16</t>
  </si>
  <si>
    <t>Menü 17</t>
  </si>
  <si>
    <t>Menü 18</t>
  </si>
  <si>
    <t>Menü 19</t>
  </si>
  <si>
    <t>Menü 20</t>
  </si>
  <si>
    <t>Menü 21</t>
  </si>
  <si>
    <t>Streichwurst</t>
  </si>
  <si>
    <t>kleine Puddingsuppe</t>
  </si>
  <si>
    <t>Brötchen</t>
  </si>
  <si>
    <t>Banane</t>
  </si>
  <si>
    <t>Honig</t>
  </si>
  <si>
    <t>Nougatcreme</t>
  </si>
  <si>
    <t>Einzelkomponenten</t>
  </si>
  <si>
    <t>Kartoffeln</t>
  </si>
  <si>
    <t>Langkornreis</t>
  </si>
  <si>
    <t>Rindergulasch</t>
  </si>
  <si>
    <t>Pürierte Kost</t>
  </si>
  <si>
    <t>Putensteifen</t>
  </si>
  <si>
    <t>Tomatensoße</t>
  </si>
  <si>
    <t>x</t>
  </si>
  <si>
    <t>Fingermöhren</t>
  </si>
  <si>
    <t>Rahmspinat</t>
  </si>
  <si>
    <t>&lt; 1,2</t>
  </si>
  <si>
    <t>&lt; 0,9</t>
  </si>
  <si>
    <t>&lt; 1,5</t>
  </si>
  <si>
    <t>&lt; 3,8</t>
  </si>
  <si>
    <t>&lt;1</t>
  </si>
  <si>
    <t>&lt; 08</t>
  </si>
  <si>
    <t>&lt; 4</t>
  </si>
  <si>
    <t>Erbsen-Karotten-Gemüse</t>
  </si>
  <si>
    <t>Menü Rinderbraten</t>
  </si>
  <si>
    <t>Menü Schweinebraten</t>
  </si>
  <si>
    <t>*</t>
  </si>
  <si>
    <t xml:space="preserve"> Konfitüre im Durchschnitt </t>
  </si>
  <si>
    <t>Weißbrot</t>
  </si>
  <si>
    <t xml:space="preserve">Mischbrot </t>
  </si>
  <si>
    <t>Legende</t>
  </si>
  <si>
    <t>Zusatzstoffe und Allergene:</t>
  </si>
  <si>
    <t>Menü Königsberger</t>
  </si>
  <si>
    <t>"enthält":</t>
  </si>
  <si>
    <t>2,3,4,6,8,17</t>
  </si>
  <si>
    <t>kl. Cremesuppe im Durchschnitt</t>
  </si>
  <si>
    <t>Knäckebrot             2 Scheiben</t>
  </si>
  <si>
    <t>Zwieback                  2 Scheiben</t>
  </si>
  <si>
    <t>Energie</t>
  </si>
  <si>
    <t>kJ</t>
  </si>
  <si>
    <t>davon Zucker in g</t>
  </si>
  <si>
    <t>Mittagsmenüs</t>
  </si>
  <si>
    <t>Tagesdessert</t>
  </si>
  <si>
    <t>Mehrkornbrot</t>
  </si>
  <si>
    <t>Butter</t>
  </si>
  <si>
    <t>Margarine</t>
  </si>
  <si>
    <t>Pflanzl.Schmalz</t>
  </si>
  <si>
    <t xml:space="preserve">~ </t>
  </si>
  <si>
    <t>Pflanzlicher Aufstrich</t>
  </si>
  <si>
    <t>Obst im Durchschnitt</t>
  </si>
  <si>
    <t>Komponenten</t>
  </si>
  <si>
    <t>Streichkäse im Durchschnitt</t>
  </si>
  <si>
    <t>Rühreier</t>
  </si>
  <si>
    <t>Nudeln</t>
  </si>
  <si>
    <t>Alaska Seelachsfilet</t>
  </si>
  <si>
    <t>Braune Soße</t>
  </si>
  <si>
    <t>Weiße Soße</t>
  </si>
  <si>
    <t>Broccoliröschen</t>
  </si>
  <si>
    <t>Kartoffelpüree</t>
  </si>
  <si>
    <t>Bratwürstchen</t>
  </si>
  <si>
    <r>
      <rPr>
        <b/>
        <sz val="7.5"/>
        <color theme="1"/>
        <rFont val="Verdana"/>
        <family val="2"/>
      </rPr>
      <t xml:space="preserve">Vanillequarkspeise  </t>
    </r>
    <r>
      <rPr>
        <sz val="7.5"/>
        <color theme="1"/>
        <rFont val="Verdana"/>
        <family val="2"/>
      </rPr>
      <t xml:space="preserve">            enthält  </t>
    </r>
    <r>
      <rPr>
        <b/>
        <sz val="7.5"/>
        <color theme="1"/>
        <rFont val="Verdana"/>
        <family val="2"/>
      </rPr>
      <t>1,17,18</t>
    </r>
  </si>
  <si>
    <r>
      <rPr>
        <b/>
        <sz val="7.5"/>
        <color theme="1"/>
        <rFont val="Verdana"/>
        <family val="2"/>
      </rPr>
      <t xml:space="preserve">Wackelpudding </t>
    </r>
    <r>
      <rPr>
        <sz val="7.5"/>
        <color theme="1"/>
        <rFont val="Verdana"/>
        <family val="2"/>
      </rPr>
      <t xml:space="preserve">                           </t>
    </r>
    <r>
      <rPr>
        <b/>
        <sz val="7.5"/>
        <color theme="1"/>
        <rFont val="Verdana"/>
        <family val="2"/>
      </rPr>
      <t xml:space="preserve">    "</t>
    </r>
    <r>
      <rPr>
        <sz val="7.5"/>
        <color theme="1"/>
        <rFont val="Verdana"/>
        <family val="2"/>
      </rPr>
      <t>enthält"</t>
    </r>
    <r>
      <rPr>
        <b/>
        <sz val="7.5"/>
        <color theme="1"/>
        <rFont val="Verdana"/>
        <family val="2"/>
      </rPr>
      <t xml:space="preserve"> 1</t>
    </r>
  </si>
  <si>
    <r>
      <rPr>
        <b/>
        <sz val="7.5"/>
        <rFont val="Verdana"/>
        <family val="2"/>
      </rPr>
      <t xml:space="preserve">Sahnejoghurt </t>
    </r>
    <r>
      <rPr>
        <sz val="7.5"/>
        <rFont val="Verdana"/>
        <family val="2"/>
      </rPr>
      <t xml:space="preserve">                 "enthält"  </t>
    </r>
    <r>
      <rPr>
        <b/>
        <sz val="7.5"/>
        <rFont val="Verdana"/>
        <family val="2"/>
      </rPr>
      <t>17,18</t>
    </r>
  </si>
  <si>
    <r>
      <rPr>
        <b/>
        <sz val="7.5"/>
        <color theme="1"/>
        <rFont val="Verdana"/>
        <family val="2"/>
      </rPr>
      <t>Milchreis</t>
    </r>
    <r>
      <rPr>
        <sz val="7.5"/>
        <color theme="1"/>
        <rFont val="Verdana"/>
        <family val="2"/>
      </rPr>
      <t xml:space="preserve">  Zimt                                      "enthält"</t>
    </r>
    <r>
      <rPr>
        <b/>
        <sz val="7.5"/>
        <color theme="1"/>
        <rFont val="Verdana"/>
        <family val="2"/>
      </rPr>
      <t>13,17,18</t>
    </r>
  </si>
  <si>
    <r>
      <rPr>
        <b/>
        <sz val="7.5"/>
        <color theme="1"/>
        <rFont val="Verdana"/>
        <family val="2"/>
      </rPr>
      <t>Fruchtjoghurt</t>
    </r>
    <r>
      <rPr>
        <sz val="7.5"/>
        <color theme="1"/>
        <rFont val="Verdana"/>
        <family val="2"/>
      </rPr>
      <t xml:space="preserve">                            "enthält" </t>
    </r>
    <r>
      <rPr>
        <b/>
        <sz val="7.5"/>
        <color theme="1"/>
        <rFont val="Verdana"/>
        <family val="2"/>
      </rPr>
      <t>1,17,18</t>
    </r>
  </si>
  <si>
    <r>
      <rPr>
        <b/>
        <sz val="7.5"/>
        <color theme="1"/>
        <rFont val="Verdana"/>
        <family val="2"/>
      </rPr>
      <t>Naturjoghurt</t>
    </r>
    <r>
      <rPr>
        <sz val="7.5"/>
        <color theme="1"/>
        <rFont val="Verdana"/>
        <family val="2"/>
      </rPr>
      <t xml:space="preserve">                              "enthält"  </t>
    </r>
    <r>
      <rPr>
        <b/>
        <sz val="7.5"/>
        <color theme="1"/>
        <rFont val="Verdana"/>
        <family val="2"/>
      </rPr>
      <t>17,18</t>
    </r>
  </si>
  <si>
    <t>Mehrkornbrötchen</t>
  </si>
  <si>
    <t>Schnittkäse im Durchschnitt</t>
  </si>
  <si>
    <t>Ergänzung zur Speisenkarte</t>
  </si>
  <si>
    <t xml:space="preserve"> siehe Legende Speisenkarte</t>
  </si>
  <si>
    <r>
      <rPr>
        <b/>
        <sz val="7.5"/>
        <color theme="1"/>
        <rFont val="Verdana"/>
        <family val="2"/>
      </rPr>
      <t xml:space="preserve">Apfel-/Fruchtmus </t>
    </r>
    <r>
      <rPr>
        <sz val="7.5"/>
        <color theme="1"/>
        <rFont val="Verdana"/>
        <family val="2"/>
      </rPr>
      <t xml:space="preserve">                              </t>
    </r>
    <r>
      <rPr>
        <b/>
        <sz val="7.5"/>
        <color theme="1"/>
        <rFont val="Verdana"/>
        <family val="2"/>
      </rPr>
      <t xml:space="preserve">  "</t>
    </r>
    <r>
      <rPr>
        <sz val="7.5"/>
        <color theme="1"/>
        <rFont val="Verdana"/>
        <family val="2"/>
      </rPr>
      <t>enthält"</t>
    </r>
    <r>
      <rPr>
        <b/>
        <sz val="7.5"/>
        <color theme="1"/>
        <rFont val="Verdana"/>
        <family val="2"/>
      </rPr>
      <t xml:space="preserve">   3</t>
    </r>
  </si>
  <si>
    <t>Menü Königsberger Klopse püriert</t>
  </si>
  <si>
    <t>Menü Rinderbraten           püriert</t>
  </si>
  <si>
    <t>Menü Schweinebraten          püriert</t>
  </si>
  <si>
    <t>Menü Kartoffel-Karottensuppe püriert</t>
  </si>
  <si>
    <t>Menü Kart.-Karott.suppe</t>
  </si>
  <si>
    <t>Ausführliche Information erhalten Sie über unsere Servicemitarbeiter</t>
  </si>
  <si>
    <t>~ 3,5</t>
  </si>
  <si>
    <t>~ 3,7</t>
  </si>
  <si>
    <t xml:space="preserve">~ 1 </t>
  </si>
  <si>
    <t xml:space="preserve">~ 2 </t>
  </si>
  <si>
    <t>~ 1</t>
  </si>
  <si>
    <t xml:space="preserve">~ 1,5 </t>
  </si>
  <si>
    <r>
      <t>Kohlenhydrat- einheiten</t>
    </r>
    <r>
      <rPr>
        <b/>
        <sz val="9"/>
        <color theme="1"/>
        <rFont val="Verdana"/>
        <family val="2"/>
      </rPr>
      <t xml:space="preserve"> KE</t>
    </r>
  </si>
  <si>
    <r>
      <t xml:space="preserve">Kohlenhydrat- einheiten </t>
    </r>
    <r>
      <rPr>
        <b/>
        <sz val="9"/>
        <color theme="1"/>
        <rFont val="Verdana"/>
        <family val="2"/>
      </rPr>
      <t>KE</t>
    </r>
  </si>
  <si>
    <t>Aufschnitt im Durchschnitt</t>
  </si>
  <si>
    <r>
      <t>*</t>
    </r>
    <r>
      <rPr>
        <sz val="7"/>
        <color theme="1"/>
        <rFont val="Verdana"/>
        <family val="2"/>
      </rPr>
      <t xml:space="preserve">Der Hersteller macht keine Angaben zum Zeitpunkt des Drucks oder </t>
    </r>
  </si>
  <si>
    <t>die Werte sind zu geringfügig.</t>
  </si>
  <si>
    <t>Brühsuppe mit Teigwaren</t>
  </si>
  <si>
    <t>Menü 8                        Hühnerfrikassee</t>
  </si>
  <si>
    <t xml:space="preserve">Menü 18                     Gemüsenudeln             </t>
  </si>
  <si>
    <r>
      <rPr>
        <b/>
        <sz val="7.5"/>
        <color theme="1"/>
        <rFont val="Verdana"/>
        <family val="2"/>
      </rPr>
      <t>Griesspudding</t>
    </r>
    <r>
      <rPr>
        <sz val="7.5"/>
        <color theme="1"/>
        <rFont val="Verdana"/>
        <family val="2"/>
      </rPr>
      <t xml:space="preserve">                                     "enthält"</t>
    </r>
    <r>
      <rPr>
        <b/>
        <sz val="7.5"/>
        <color theme="1"/>
        <rFont val="Verdana"/>
        <family val="2"/>
      </rPr>
      <t>11a,17,18</t>
    </r>
  </si>
  <si>
    <r>
      <rPr>
        <b/>
        <sz val="7.5"/>
        <rFont val="Verdana"/>
        <family val="2"/>
      </rPr>
      <t>Karamelpudding</t>
    </r>
    <r>
      <rPr>
        <sz val="7.5"/>
        <rFont val="Verdana"/>
        <family val="2"/>
      </rPr>
      <t xml:space="preserve">                 "enthält" </t>
    </r>
    <r>
      <rPr>
        <b/>
        <sz val="7.5"/>
        <rFont val="Verdana"/>
        <family val="2"/>
      </rPr>
      <t>17,18</t>
    </r>
  </si>
  <si>
    <r>
      <rPr>
        <b/>
        <sz val="7.5"/>
        <rFont val="Verdana"/>
        <family val="2"/>
      </rPr>
      <t xml:space="preserve">Schokopudding </t>
    </r>
    <r>
      <rPr>
        <sz val="7.5"/>
        <rFont val="Verdana"/>
        <family val="2"/>
      </rPr>
      <t xml:space="preserve">                 "enthält"  </t>
    </r>
    <r>
      <rPr>
        <b/>
        <sz val="7.5"/>
        <rFont val="Verdana"/>
        <family val="2"/>
      </rPr>
      <t>17,18</t>
    </r>
  </si>
  <si>
    <r>
      <rPr>
        <b/>
        <sz val="7"/>
        <color theme="1"/>
        <rFont val="Verdana"/>
        <family val="2"/>
      </rPr>
      <t xml:space="preserve">Kompott Durchschnitt </t>
    </r>
    <r>
      <rPr>
        <sz val="7.5"/>
        <color theme="1"/>
        <rFont val="Verdana"/>
        <family val="2"/>
      </rPr>
      <t xml:space="preserve">                    "enthält" </t>
    </r>
    <r>
      <rPr>
        <b/>
        <sz val="7.5"/>
        <color theme="1"/>
        <rFont val="Verdana"/>
        <family val="2"/>
      </rPr>
      <t xml:space="preserve"> 1,3</t>
    </r>
  </si>
  <si>
    <t>Menü 7                       Seelachs paniert</t>
  </si>
  <si>
    <t>Menü 10                      Gemüsesuppe</t>
  </si>
  <si>
    <t>Menü 12                       Gemüsepfanne</t>
  </si>
  <si>
    <t>Menü 16                    Bratwürstchen</t>
  </si>
  <si>
    <t>Menü 19                     Schweinebraten</t>
  </si>
  <si>
    <t>Menü 21                Milchreis</t>
  </si>
  <si>
    <t xml:space="preserve">Menü 9                       Spaghetti "Napoli"     </t>
  </si>
  <si>
    <t xml:space="preserve">Menü 11                      Schweineschnitzel </t>
  </si>
  <si>
    <t xml:space="preserve">Menü 13                     Fleischkäse          </t>
  </si>
  <si>
    <t xml:space="preserve">Menü 14                      Alaska-Seelachs              </t>
  </si>
  <si>
    <t>Menü 15                      Quinoa-Gemüse</t>
  </si>
  <si>
    <t>Menü 17                      Hühnersuppentopf</t>
  </si>
  <si>
    <t>Menü 20                    Hähnchenbrustfilet</t>
  </si>
  <si>
    <t>Frühling 2021</t>
  </si>
  <si>
    <t xml:space="preserve"> Menü Nudel &amp; Tom.Soße püriert</t>
  </si>
  <si>
    <t>Menü Gemüseplatte püriert</t>
  </si>
  <si>
    <t>Menü Hähnchengeschn.          püriert</t>
  </si>
  <si>
    <t>Menü Nudel &amp; Tom.Soße</t>
  </si>
  <si>
    <t>Menü Gemüseplatte</t>
  </si>
  <si>
    <t>Menü Hähnchengesch.</t>
  </si>
  <si>
    <t>17, 18</t>
  </si>
  <si>
    <t>11,11a),17,18</t>
  </si>
  <si>
    <t>17, 18, 20</t>
  </si>
  <si>
    <t>Menü 1                        Schaschlikpfanne</t>
  </si>
  <si>
    <t>Menü 2                        Kalbfleischbällchen</t>
  </si>
  <si>
    <t xml:space="preserve">Menü 3        Pfannkuchen                 </t>
  </si>
  <si>
    <t xml:space="preserve">Menü 4             Würstchengulasch               </t>
  </si>
  <si>
    <t>Menü 5                       Rührei &amp; Spinat</t>
  </si>
  <si>
    <t xml:space="preserve">Menü 6                Currygemüse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</si>
</sst>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&quot;KE&quot;"/>
    <numFmt numFmtId="166" formatCode="\&lt;0.0"/>
  </numFmts>
  <fonts count="40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8.25"/>
      <color rgb="FF719538"/>
      <name val="Verdana"/>
      <family val="2"/>
    </font>
    <font>
      <sz val="34.35"/>
      <color rgb="FF333333"/>
      <name val="Verdana"/>
      <family val="2"/>
    </font>
    <font>
      <sz val="11"/>
      <color theme="1"/>
      <name val="Verdana"/>
      <family val="2"/>
    </font>
    <font>
      <sz val="59.95"/>
      <color rgb="FF333333"/>
      <name val="Verdana"/>
      <family val="2"/>
    </font>
    <font>
      <sz val="7.5"/>
      <name val="Verdana"/>
      <family val="2"/>
    </font>
    <font>
      <sz val="7.5"/>
      <color rgb="FF92D050"/>
      <name val="Verdana"/>
      <family val="2"/>
    </font>
    <font>
      <b/>
      <sz val="7.5"/>
      <color theme="6" tint="-0.249977111117893"/>
      <name val="Verdana"/>
      <family val="2"/>
    </font>
    <font>
      <b/>
      <sz val="8"/>
      <color theme="1"/>
      <name val="Verdana"/>
      <family val="2"/>
    </font>
    <font>
      <sz val="7.5"/>
      <color rgb="FFFF0000"/>
      <name val="Verdana"/>
      <family val="2"/>
    </font>
    <font>
      <b/>
      <sz val="9"/>
      <name val="Verdana"/>
      <family val="2"/>
    </font>
    <font>
      <b/>
      <sz val="7.5"/>
      <name val="Verdana"/>
      <family val="2"/>
    </font>
    <font>
      <b/>
      <sz val="12"/>
      <color rgb="FFC00000"/>
      <name val="Verdana"/>
      <family val="2"/>
    </font>
    <font>
      <sz val="6.5"/>
      <name val="Verdana"/>
      <family val="2"/>
    </font>
    <font>
      <b/>
      <sz val="12"/>
      <color rgb="FF7030A0"/>
      <name val="Verdana"/>
      <family val="2"/>
    </font>
    <font>
      <sz val="7"/>
      <color theme="1"/>
      <name val="Verdana"/>
      <family val="2"/>
    </font>
    <font>
      <sz val="7.5"/>
      <color theme="1"/>
      <name val="Arial"/>
      <family val="2"/>
    </font>
    <font>
      <sz val="9"/>
      <color rgb="FFC00000"/>
      <name val="Verdana"/>
      <family val="2"/>
    </font>
    <font>
      <sz val="10"/>
      <color rgb="FFC00000"/>
      <name val="Verdana"/>
      <family val="2"/>
    </font>
    <font>
      <sz val="8"/>
      <color theme="1"/>
      <name val="Verdana"/>
      <family val="2"/>
    </font>
    <font>
      <sz val="5"/>
      <color theme="1"/>
      <name val="Calibri"/>
      <family val="2"/>
      <scheme val="minor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name val="Verdana"/>
      <family val="2"/>
    </font>
    <font>
      <sz val="6"/>
      <color theme="1"/>
      <name val="Verdana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A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E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67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textRotation="90" wrapText="1"/>
    </xf>
    <xf numFmtId="0" fontId="2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2" fontId="10" fillId="0" borderId="0" xfId="0" applyNumberFormat="1" applyFont="1" applyBorder="1"/>
    <xf numFmtId="164" fontId="10" fillId="0" borderId="0" xfId="0" applyNumberFormat="1" applyFont="1" applyBorder="1"/>
    <xf numFmtId="0" fontId="9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3" borderId="0" xfId="0" applyFont="1" applyFill="1" applyBorder="1"/>
    <xf numFmtId="0" fontId="10" fillId="3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5" borderId="0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22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164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4" borderId="0" xfId="0" applyFont="1" applyFill="1" applyBorder="1"/>
    <xf numFmtId="164" fontId="10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1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7" borderId="0" xfId="0" applyFont="1" applyFill="1" applyBorder="1"/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2" fontId="10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0" fillId="7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164" fontId="30" fillId="2" borderId="0" xfId="0" applyNumberFormat="1" applyFont="1" applyFill="1" applyBorder="1" applyAlignment="1">
      <alignment horizontal="left"/>
    </xf>
    <xf numFmtId="2" fontId="30" fillId="2" borderId="0" xfId="0" applyNumberFormat="1" applyFont="1" applyFill="1" applyBorder="1" applyAlignment="1">
      <alignment horizontal="left"/>
    </xf>
    <xf numFmtId="0" fontId="31" fillId="4" borderId="0" xfId="0" applyFont="1" applyFill="1" applyBorder="1" applyAlignment="1"/>
    <xf numFmtId="0" fontId="31" fillId="4" borderId="0" xfId="0" applyFont="1" applyFill="1" applyBorder="1"/>
    <xf numFmtId="0" fontId="20" fillId="8" borderId="0" xfId="0" applyFont="1" applyFill="1" applyBorder="1"/>
    <xf numFmtId="0" fontId="29" fillId="4" borderId="0" xfId="0" applyFont="1" applyFill="1" applyBorder="1"/>
    <xf numFmtId="0" fontId="29" fillId="4" borderId="0" xfId="0" applyFont="1" applyFill="1" applyBorder="1" applyAlignment="1">
      <alignment horizontal="left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horizontal="center"/>
    </xf>
    <xf numFmtId="164" fontId="29" fillId="4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2" fontId="32" fillId="0" borderId="0" xfId="0" applyNumberFormat="1" applyFont="1" applyBorder="1"/>
    <xf numFmtId="164" fontId="1" fillId="0" borderId="0" xfId="0" applyNumberFormat="1" applyFont="1" applyBorder="1"/>
    <xf numFmtId="2" fontId="32" fillId="0" borderId="0" xfId="0" applyNumberFormat="1" applyFont="1"/>
    <xf numFmtId="0" fontId="9" fillId="9" borderId="0" xfId="0" applyFont="1" applyFill="1" applyBorder="1"/>
    <xf numFmtId="0" fontId="9" fillId="9" borderId="0" xfId="0" applyFont="1" applyFill="1" applyBorder="1" applyAlignment="1">
      <alignment textRotation="90" wrapText="1"/>
    </xf>
    <xf numFmtId="0" fontId="27" fillId="0" borderId="0" xfId="0" applyFont="1" applyBorder="1"/>
    <xf numFmtId="0" fontId="3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10" borderId="0" xfId="0" applyFont="1" applyFill="1" applyBorder="1"/>
    <xf numFmtId="0" fontId="10" fillId="10" borderId="0" xfId="0" applyFont="1" applyFill="1" applyBorder="1"/>
    <xf numFmtId="0" fontId="10" fillId="10" borderId="0" xfId="0" applyFon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2" fontId="10" fillId="10" borderId="0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5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5" fontId="35" fillId="4" borderId="0" xfId="0" applyNumberFormat="1" applyFont="1" applyFill="1" applyBorder="1"/>
    <xf numFmtId="166" fontId="28" fillId="0" borderId="0" xfId="0" applyNumberFormat="1" applyFont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textRotation="90" wrapText="1"/>
    </xf>
    <xf numFmtId="0" fontId="28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31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textRotation="90" wrapText="1"/>
    </xf>
    <xf numFmtId="2" fontId="10" fillId="0" borderId="0" xfId="0" applyNumberFormat="1" applyFont="1" applyBorder="1" applyAlignment="1">
      <alignment horizontal="center" textRotation="90" wrapText="1"/>
    </xf>
    <xf numFmtId="0" fontId="9" fillId="9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 wrapText="1"/>
    </xf>
    <xf numFmtId="0" fontId="25" fillId="9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9" fillId="10" borderId="0" xfId="0" applyFont="1" applyFill="1" applyBorder="1" applyAlignment="1">
      <alignment horizontal="center" textRotation="90" wrapText="1"/>
    </xf>
    <xf numFmtId="0" fontId="24" fillId="1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49" fontId="38" fillId="10" borderId="0" xfId="0" applyNumberFormat="1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textRotation="90" wrapText="1"/>
    </xf>
    <xf numFmtId="0" fontId="36" fillId="7" borderId="0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D2EC80"/>
      <color rgb="FFFFFFCC"/>
      <color rgb="FFB8E08C"/>
      <color rgb="FFFFEA93"/>
      <color rgb="FF99FF99"/>
      <color rgb="FFB5EDCA"/>
      <color rgb="FF75DD9D"/>
      <color rgb="FFFFFF89"/>
      <color rgb="FF4DD380"/>
      <color rgb="FFF6C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152400</xdr:colOff>
      <xdr:row>75</xdr:row>
      <xdr:rowOff>76200</xdr:rowOff>
    </xdr:from>
    <xdr:to>
      <xdr:col>24</xdr:col>
      <xdr:colOff>245056</xdr:colOff>
      <xdr:row>87</xdr:row>
      <xdr:rowOff>133351</xdr:rowOff>
    </xdr:to>
    <xdr:pic>
      <xdr:nvPicPr>
        <xdr:cNvPr id="6" name="lightboxImage" descr="http://myhelios.helios-kliniken.de/fileadmin/_processed_/csm_Essenvergabe_Station_5R4O9971_124f54faf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077700"/>
          <a:ext cx="1302331" cy="1838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226403</xdr:colOff>
      <xdr:row>0</xdr:row>
      <xdr:rowOff>63011</xdr:rowOff>
    </xdr:from>
    <xdr:to>
      <xdr:col>2</xdr:col>
      <xdr:colOff>227135</xdr:colOff>
      <xdr:row>1</xdr:row>
      <xdr:rowOff>205153</xdr:rowOff>
    </xdr:to>
    <xdr:pic>
      <xdr:nvPicPr>
        <xdr:cNvPr id="12" name="Grafik 11" descr="http://myhelios.helios-kliniken.de/fileadmin/user_upload/konzernzentrale/Catering/Bilder-Pool_Catering/5R4O9665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72" y="63011"/>
          <a:ext cx="799367" cy="530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130874</xdr:colOff>
      <xdr:row>0</xdr:row>
      <xdr:rowOff>159728</xdr:rowOff>
    </xdr:from>
    <xdr:to>
      <xdr:col>15</xdr:col>
      <xdr:colOff>344366</xdr:colOff>
      <xdr:row>1</xdr:row>
      <xdr:rowOff>92438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98124" y="159728"/>
          <a:ext cx="1407780" cy="321037"/>
        </a:xfrm>
        <a:prstGeom prst="rect">
          <a:avLst/>
        </a:prstGeom>
      </xdr:spPr>
    </xdr:pic>
    <xdr:clientData/>
  </xdr:twoCellAnchor>
  <xdr:twoCellAnchor editAs="oneCell">
    <xdr:from>
      <xdr:col>1</xdr:col>
      <xdr:colOff>194827</xdr:colOff>
      <xdr:row>46</xdr:row>
      <xdr:rowOff>95249</xdr:rowOff>
    </xdr:from>
    <xdr:to>
      <xdr:col>2</xdr:col>
      <xdr:colOff>344365</xdr:colOff>
      <xdr:row>47</xdr:row>
      <xdr:rowOff>165250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8096" y="7568711"/>
          <a:ext cx="948173" cy="47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tabSelected="1" showWhiteSpace="0" topLeftCell="A61" zoomScale="130" zoomScaleNormal="130" workbookViewId="0">
      <selection activeCell="AB47" sqref="AB47"/>
    </sheetView>
  </sheetViews>
  <sheetFormatPr baseColWidth="10" defaultRowHeight="9.75" x14ac:dyDescent="0.15"/>
  <cols>
    <col min="1" max="1" width="1.140625" style="12" customWidth="1"/>
    <col min="2" max="2" width="12" style="12" customWidth="1"/>
    <col min="3" max="3" width="7.85546875" style="12" customWidth="1"/>
    <col min="4" max="4" width="6.28515625" style="12" customWidth="1"/>
    <col min="5" max="5" width="5.7109375" style="12" customWidth="1"/>
    <col min="6" max="6" width="4.5703125" style="12" customWidth="1"/>
    <col min="7" max="7" width="4.7109375" style="12" customWidth="1"/>
    <col min="8" max="8" width="4.5703125" style="12" customWidth="1"/>
    <col min="9" max="9" width="4.140625" style="12" customWidth="1"/>
    <col min="10" max="10" width="4.5703125" style="12" customWidth="1"/>
    <col min="11" max="11" width="5" style="12" customWidth="1"/>
    <col min="12" max="12" width="6.7109375" style="12" customWidth="1"/>
    <col min="13" max="13" width="0.7109375" style="12" customWidth="1"/>
    <col min="14" max="14" width="0.85546875" style="12" customWidth="1"/>
    <col min="15" max="15" width="17.85546875" style="12" customWidth="1"/>
    <col min="16" max="16" width="7.5703125" style="12" customWidth="1"/>
    <col min="17" max="17" width="6.28515625" style="12" customWidth="1"/>
    <col min="18" max="18" width="5.28515625" style="12" customWidth="1"/>
    <col min="19" max="19" width="4.5703125" style="12" customWidth="1"/>
    <col min="20" max="20" width="4.7109375" style="12" customWidth="1"/>
    <col min="21" max="21" width="4.5703125" style="12" customWidth="1"/>
    <col min="22" max="22" width="4.140625" style="12" customWidth="1"/>
    <col min="23" max="23" width="4.5703125" style="12" customWidth="1"/>
    <col min="24" max="24" width="4.85546875" style="12" customWidth="1"/>
    <col min="25" max="25" width="7.140625" style="12" customWidth="1"/>
    <col min="26" max="26" width="1.42578125" style="12" customWidth="1"/>
    <col min="27" max="16384" width="11.42578125" style="12"/>
  </cols>
  <sheetData>
    <row r="1" spans="1:29" ht="30.75" customHeight="1" x14ac:dyDescent="0.15">
      <c r="B1" s="122"/>
      <c r="C1" s="122"/>
      <c r="D1" s="153" t="s">
        <v>71</v>
      </c>
      <c r="E1" s="153"/>
      <c r="F1" s="151" t="s">
        <v>3</v>
      </c>
      <c r="G1" s="156" t="s">
        <v>4</v>
      </c>
      <c r="H1" s="151" t="s">
        <v>5</v>
      </c>
      <c r="I1" s="151" t="s">
        <v>73</v>
      </c>
      <c r="J1" s="151" t="s">
        <v>7</v>
      </c>
      <c r="K1" s="151" t="s">
        <v>8</v>
      </c>
      <c r="L1" s="151" t="s">
        <v>116</v>
      </c>
      <c r="M1" s="145"/>
      <c r="O1" s="96"/>
      <c r="P1" s="96"/>
      <c r="Q1" s="146" t="s">
        <v>71</v>
      </c>
      <c r="R1" s="146"/>
      <c r="S1" s="144" t="s">
        <v>3</v>
      </c>
      <c r="T1" s="144" t="s">
        <v>4</v>
      </c>
      <c r="U1" s="144" t="s">
        <v>5</v>
      </c>
      <c r="V1" s="144" t="s">
        <v>73</v>
      </c>
      <c r="W1" s="144" t="s">
        <v>7</v>
      </c>
      <c r="X1" s="144" t="s">
        <v>8</v>
      </c>
      <c r="Y1" s="144" t="s">
        <v>117</v>
      </c>
      <c r="Z1" s="145"/>
    </row>
    <row r="2" spans="1:29" ht="35.25" customHeight="1" x14ac:dyDescent="0.2">
      <c r="B2" s="152" t="s">
        <v>74</v>
      </c>
      <c r="C2" s="152"/>
      <c r="D2" s="123" t="s">
        <v>72</v>
      </c>
      <c r="E2" s="123" t="s">
        <v>2</v>
      </c>
      <c r="F2" s="151"/>
      <c r="G2" s="156"/>
      <c r="H2" s="151"/>
      <c r="I2" s="151"/>
      <c r="J2" s="151"/>
      <c r="K2" s="151"/>
      <c r="L2" s="151"/>
      <c r="M2" s="145"/>
      <c r="O2" s="154" t="s">
        <v>39</v>
      </c>
      <c r="P2" s="154"/>
      <c r="Q2" s="97" t="s">
        <v>72</v>
      </c>
      <c r="R2" s="97" t="s">
        <v>2</v>
      </c>
      <c r="S2" s="144"/>
      <c r="T2" s="144"/>
      <c r="U2" s="144"/>
      <c r="V2" s="144"/>
      <c r="W2" s="144"/>
      <c r="X2" s="144"/>
      <c r="Y2" s="144"/>
      <c r="Z2" s="145"/>
    </row>
    <row r="3" spans="1:29" ht="12" customHeight="1" x14ac:dyDescent="0.15">
      <c r="A3" s="94"/>
      <c r="B3" s="155" t="s">
        <v>151</v>
      </c>
      <c r="C3" s="111" t="s">
        <v>10</v>
      </c>
      <c r="D3" s="112">
        <v>590</v>
      </c>
      <c r="E3" s="112">
        <v>141</v>
      </c>
      <c r="F3" s="113">
        <v>7</v>
      </c>
      <c r="G3" s="113">
        <v>1</v>
      </c>
      <c r="H3" s="113">
        <v>13</v>
      </c>
      <c r="I3" s="113">
        <v>2</v>
      </c>
      <c r="J3" s="113">
        <v>6</v>
      </c>
      <c r="K3" s="114">
        <v>0.79</v>
      </c>
      <c r="L3" s="115"/>
      <c r="M3" s="93"/>
      <c r="N3" s="10"/>
      <c r="O3" s="161" t="s">
        <v>40</v>
      </c>
      <c r="P3" s="12" t="s">
        <v>10</v>
      </c>
      <c r="Q3" s="12">
        <v>339</v>
      </c>
      <c r="R3" s="14">
        <v>80</v>
      </c>
      <c r="S3" s="15" t="s">
        <v>14</v>
      </c>
      <c r="T3" s="15" t="s">
        <v>14</v>
      </c>
      <c r="U3" s="15">
        <v>17</v>
      </c>
      <c r="V3" s="15">
        <v>1</v>
      </c>
      <c r="W3" s="15">
        <v>2</v>
      </c>
      <c r="X3" s="16">
        <v>0.73</v>
      </c>
      <c r="Y3" s="13"/>
      <c r="Z3" s="9"/>
    </row>
    <row r="4" spans="1:29" ht="12" customHeight="1" x14ac:dyDescent="0.2">
      <c r="A4" s="94">
        <v>1</v>
      </c>
      <c r="B4" s="155"/>
      <c r="C4" s="116" t="s">
        <v>11</v>
      </c>
      <c r="D4" s="117">
        <f>(A4*D3*M4)</f>
        <v>2596</v>
      </c>
      <c r="E4" s="117">
        <f>(A4*E3*M4)</f>
        <v>620.40000000000009</v>
      </c>
      <c r="F4" s="118">
        <f>(A4*F3*M4)</f>
        <v>30.800000000000004</v>
      </c>
      <c r="G4" s="118">
        <f>(A4*G3*M4)</f>
        <v>4.4000000000000004</v>
      </c>
      <c r="H4" s="118">
        <f>(A4*H3*M4)</f>
        <v>57.2</v>
      </c>
      <c r="I4" s="118">
        <f>(A4*I3*M4)</f>
        <v>8.8000000000000007</v>
      </c>
      <c r="J4" s="118">
        <f>(A4*J3*M4)</f>
        <v>26.400000000000002</v>
      </c>
      <c r="K4" s="117">
        <f>(A4*K3*M4)</f>
        <v>3.4760000000000004</v>
      </c>
      <c r="L4" s="119">
        <f>(A4*H3*M4*0.1)</f>
        <v>5.7200000000000006</v>
      </c>
      <c r="M4" s="93">
        <v>4.4000000000000004</v>
      </c>
      <c r="N4" s="10">
        <v>1</v>
      </c>
      <c r="O4" s="161"/>
      <c r="P4" s="35" t="s">
        <v>11</v>
      </c>
      <c r="Q4" s="36">
        <f>(Q3*Z4)</f>
        <v>406.8</v>
      </c>
      <c r="R4" s="102">
        <f>(R3*Z4)</f>
        <v>96</v>
      </c>
      <c r="S4" s="37" t="s">
        <v>49</v>
      </c>
      <c r="T4" s="37" t="s">
        <v>49</v>
      </c>
      <c r="U4" s="37">
        <f>(U3*Z4)</f>
        <v>20.399999999999999</v>
      </c>
      <c r="V4" s="37">
        <f>(V3*Z4)</f>
        <v>1.2</v>
      </c>
      <c r="W4" s="37">
        <f>(W3*Z4)</f>
        <v>2.4</v>
      </c>
      <c r="X4" s="38">
        <f>(X3*Z4)</f>
        <v>0.876</v>
      </c>
      <c r="Y4" s="39">
        <v>2</v>
      </c>
      <c r="Z4" s="9">
        <v>1.2</v>
      </c>
    </row>
    <row r="5" spans="1:29" ht="11.25" customHeight="1" x14ac:dyDescent="0.15">
      <c r="A5" s="94"/>
      <c r="B5" s="155" t="s">
        <v>152</v>
      </c>
      <c r="C5" s="111" t="s">
        <v>10</v>
      </c>
      <c r="D5" s="112">
        <v>408</v>
      </c>
      <c r="E5" s="112">
        <v>97</v>
      </c>
      <c r="F5" s="113">
        <v>3</v>
      </c>
      <c r="G5" s="113">
        <v>1</v>
      </c>
      <c r="H5" s="113">
        <v>10</v>
      </c>
      <c r="I5" s="113">
        <v>1</v>
      </c>
      <c r="J5" s="113">
        <v>7</v>
      </c>
      <c r="K5" s="114">
        <v>0.97</v>
      </c>
      <c r="L5" s="115"/>
      <c r="M5" s="93"/>
      <c r="N5" s="10"/>
      <c r="O5" s="161" t="s">
        <v>91</v>
      </c>
      <c r="P5" s="12" t="s">
        <v>10</v>
      </c>
      <c r="Q5" s="12">
        <v>360</v>
      </c>
      <c r="R5" s="14">
        <v>86</v>
      </c>
      <c r="S5" s="15">
        <v>4</v>
      </c>
      <c r="T5" s="15">
        <v>1</v>
      </c>
      <c r="U5" s="15">
        <v>11</v>
      </c>
      <c r="V5" s="15">
        <v>1</v>
      </c>
      <c r="W5" s="15">
        <v>1</v>
      </c>
      <c r="X5" s="16">
        <v>0.8</v>
      </c>
      <c r="Y5" s="13"/>
      <c r="Z5" s="9"/>
    </row>
    <row r="6" spans="1:29" ht="12" x14ac:dyDescent="0.2">
      <c r="A6" s="94">
        <v>1</v>
      </c>
      <c r="B6" s="155"/>
      <c r="C6" s="116" t="s">
        <v>11</v>
      </c>
      <c r="D6" s="117">
        <f>(A6*D5*M6)</f>
        <v>1754.3999999999999</v>
      </c>
      <c r="E6" s="117">
        <f>(A6*E5*M6)</f>
        <v>417.09999999999997</v>
      </c>
      <c r="F6" s="118">
        <f>(A6*F5*M6)</f>
        <v>12.899999999999999</v>
      </c>
      <c r="G6" s="118">
        <f>(A6*G5*M6)</f>
        <v>4.3</v>
      </c>
      <c r="H6" s="118">
        <f>(A6*H5*M6)</f>
        <v>43</v>
      </c>
      <c r="I6" s="118">
        <f>(A6*I5*M6)</f>
        <v>4.3</v>
      </c>
      <c r="J6" s="118">
        <f>(A6*J5*M6)</f>
        <v>30.099999999999998</v>
      </c>
      <c r="K6" s="117">
        <f>(A6*K5*M6)</f>
        <v>4.1709999999999994</v>
      </c>
      <c r="L6" s="119">
        <f>(A6*H5*M6*0.1)</f>
        <v>4.3</v>
      </c>
      <c r="M6" s="93">
        <v>4.3</v>
      </c>
      <c r="N6" s="10">
        <v>1</v>
      </c>
      <c r="O6" s="161"/>
      <c r="P6" s="35" t="s">
        <v>11</v>
      </c>
      <c r="Q6" s="36">
        <f>(Q5*Z6)</f>
        <v>576</v>
      </c>
      <c r="R6" s="102">
        <f>(R5*Z6)</f>
        <v>137.6</v>
      </c>
      <c r="S6" s="37">
        <f>(S5*Z6)</f>
        <v>6.4</v>
      </c>
      <c r="T6" s="37">
        <f>(T5*Z6)</f>
        <v>1.6</v>
      </c>
      <c r="U6" s="37">
        <f>(U5*Z6)</f>
        <v>17.600000000000001</v>
      </c>
      <c r="V6" s="37">
        <f t="shared" ref="V6" si="0">(V5*Z6)</f>
        <v>1.6</v>
      </c>
      <c r="W6" s="37">
        <f>(W5*Z6)</f>
        <v>1.6</v>
      </c>
      <c r="X6" s="38">
        <f>(X5*Z6)</f>
        <v>1.2800000000000002</v>
      </c>
      <c r="Y6" s="39">
        <v>1.8</v>
      </c>
      <c r="Z6" s="9">
        <v>1.6</v>
      </c>
    </row>
    <row r="7" spans="1:29" ht="11.25" customHeight="1" x14ac:dyDescent="0.15">
      <c r="A7" s="94"/>
      <c r="B7" s="155" t="s">
        <v>153</v>
      </c>
      <c r="C7" s="111" t="s">
        <v>10</v>
      </c>
      <c r="D7" s="112">
        <v>493</v>
      </c>
      <c r="E7" s="112">
        <v>117</v>
      </c>
      <c r="F7" s="113">
        <v>3</v>
      </c>
      <c r="G7" s="113">
        <v>1</v>
      </c>
      <c r="H7" s="113">
        <v>19</v>
      </c>
      <c r="I7" s="113">
        <v>4</v>
      </c>
      <c r="J7" s="113">
        <v>3</v>
      </c>
      <c r="K7" s="114">
        <v>0.88</v>
      </c>
      <c r="L7" s="115"/>
      <c r="M7" s="93"/>
      <c r="N7" s="10"/>
      <c r="O7" s="161" t="s">
        <v>86</v>
      </c>
      <c r="P7" s="12" t="s">
        <v>10</v>
      </c>
      <c r="Q7" s="12">
        <v>677</v>
      </c>
      <c r="R7" s="14">
        <v>160</v>
      </c>
      <c r="S7" s="15">
        <v>2</v>
      </c>
      <c r="T7" s="15" t="s">
        <v>14</v>
      </c>
      <c r="U7" s="15">
        <v>30</v>
      </c>
      <c r="V7" s="15">
        <v>2</v>
      </c>
      <c r="W7" s="15">
        <v>5</v>
      </c>
      <c r="X7" s="16">
        <v>0.05</v>
      </c>
      <c r="Y7" s="13"/>
      <c r="Z7" s="9"/>
      <c r="AC7" s="20"/>
    </row>
    <row r="8" spans="1:29" ht="12" x14ac:dyDescent="0.2">
      <c r="A8" s="94">
        <v>1</v>
      </c>
      <c r="B8" s="155"/>
      <c r="C8" s="116" t="s">
        <v>11</v>
      </c>
      <c r="D8" s="117">
        <f>(A8*D7*M8)</f>
        <v>2070.6</v>
      </c>
      <c r="E8" s="117">
        <f>(A8*E7*M8)</f>
        <v>491.40000000000003</v>
      </c>
      <c r="F8" s="118">
        <f>(A8*F7*M8)</f>
        <v>12.600000000000001</v>
      </c>
      <c r="G8" s="118">
        <f>(A8*G7*M8)</f>
        <v>4.2</v>
      </c>
      <c r="H8" s="118">
        <f>(A8*H7*M8)</f>
        <v>79.8</v>
      </c>
      <c r="I8" s="118">
        <f>(A8*I7*M8)</f>
        <v>16.8</v>
      </c>
      <c r="J8" s="118">
        <f>(A8*J7*M8)</f>
        <v>12.600000000000001</v>
      </c>
      <c r="K8" s="117">
        <f>(A8*K7*M8)</f>
        <v>3.6960000000000002</v>
      </c>
      <c r="L8" s="119">
        <f>(A8*H7*M8*0.1)</f>
        <v>7.98</v>
      </c>
      <c r="M8" s="93">
        <v>4.2</v>
      </c>
      <c r="N8" s="10">
        <v>1</v>
      </c>
      <c r="O8" s="161"/>
      <c r="P8" s="35" t="s">
        <v>11</v>
      </c>
      <c r="Q8" s="36">
        <f>(Q7*Z8)</f>
        <v>677</v>
      </c>
      <c r="R8" s="102">
        <f>(R7*Z8)</f>
        <v>160</v>
      </c>
      <c r="S8" s="37">
        <f>(S7*Z8)</f>
        <v>2</v>
      </c>
      <c r="T8" s="37" t="s">
        <v>53</v>
      </c>
      <c r="U8" s="37">
        <f>(U7*Z8)</f>
        <v>30</v>
      </c>
      <c r="V8" s="37">
        <f t="shared" ref="V8:V10" si="1">(V7*Z8)</f>
        <v>2</v>
      </c>
      <c r="W8" s="37">
        <f>(W7*Z8)</f>
        <v>5</v>
      </c>
      <c r="X8" s="38">
        <f>(X7*Z8)</f>
        <v>0.05</v>
      </c>
      <c r="Y8" s="39">
        <v>3</v>
      </c>
      <c r="Z8" s="9">
        <v>1</v>
      </c>
    </row>
    <row r="9" spans="1:29" ht="11.25" customHeight="1" x14ac:dyDescent="0.15">
      <c r="A9" s="94"/>
      <c r="B9" s="155" t="s">
        <v>154</v>
      </c>
      <c r="C9" s="111" t="s">
        <v>10</v>
      </c>
      <c r="D9" s="112">
        <v>147</v>
      </c>
      <c r="E9" s="112">
        <v>35</v>
      </c>
      <c r="F9" s="113">
        <v>1</v>
      </c>
      <c r="G9" s="113">
        <v>1</v>
      </c>
      <c r="H9" s="113">
        <v>3</v>
      </c>
      <c r="I9" s="113">
        <v>1</v>
      </c>
      <c r="J9" s="113">
        <v>3</v>
      </c>
      <c r="K9" s="114">
        <v>0.85</v>
      </c>
      <c r="L9" s="115"/>
      <c r="M9" s="93"/>
      <c r="N9" s="10"/>
      <c r="O9" s="161" t="s">
        <v>41</v>
      </c>
      <c r="P9" s="12" t="s">
        <v>10</v>
      </c>
      <c r="Q9" s="12">
        <v>555</v>
      </c>
      <c r="R9" s="14">
        <v>131</v>
      </c>
      <c r="S9" s="15">
        <v>1</v>
      </c>
      <c r="T9" s="15" t="s">
        <v>14</v>
      </c>
      <c r="U9" s="15">
        <v>27</v>
      </c>
      <c r="V9" s="15">
        <v>0.9</v>
      </c>
      <c r="W9" s="15">
        <v>3</v>
      </c>
      <c r="X9" s="16">
        <v>0.5</v>
      </c>
      <c r="Y9" s="13"/>
      <c r="Z9" s="9"/>
    </row>
    <row r="10" spans="1:29" ht="12" x14ac:dyDescent="0.2">
      <c r="A10" s="94">
        <v>1</v>
      </c>
      <c r="B10" s="155"/>
      <c r="C10" s="116" t="s">
        <v>11</v>
      </c>
      <c r="D10" s="117">
        <f>(A10*D9*M10)</f>
        <v>573.29999999999995</v>
      </c>
      <c r="E10" s="117">
        <f>(A10*E9*M10)</f>
        <v>136.5</v>
      </c>
      <c r="F10" s="118">
        <f>(A10*F9*M10)</f>
        <v>3.9</v>
      </c>
      <c r="G10" s="118">
        <f>(A10*G9*M10)</f>
        <v>3.9</v>
      </c>
      <c r="H10" s="118">
        <f>(A10*H9*M10)</f>
        <v>11.7</v>
      </c>
      <c r="I10" s="118">
        <f>(A10*I9*M10)</f>
        <v>3.9</v>
      </c>
      <c r="J10" s="118">
        <f>(A10*J9*M10)</f>
        <v>11.7</v>
      </c>
      <c r="K10" s="117">
        <f>(A10*K9*M10)</f>
        <v>3.3149999999999999</v>
      </c>
      <c r="L10" s="119">
        <f>(A10*H9*M10*0.1)</f>
        <v>1.17</v>
      </c>
      <c r="M10" s="93">
        <v>3.9</v>
      </c>
      <c r="N10" s="10">
        <v>1</v>
      </c>
      <c r="O10" s="161"/>
      <c r="P10" s="35" t="s">
        <v>11</v>
      </c>
      <c r="Q10" s="36">
        <f>(Q9*Z10)</f>
        <v>666</v>
      </c>
      <c r="R10" s="102">
        <f>(R9*Z10)</f>
        <v>157.19999999999999</v>
      </c>
      <c r="S10" s="37">
        <f>(S9*Z10)</f>
        <v>1.2</v>
      </c>
      <c r="T10" s="37" t="s">
        <v>14</v>
      </c>
      <c r="U10" s="37">
        <f>(U9*Z10)</f>
        <v>32.4</v>
      </c>
      <c r="V10" s="37">
        <f t="shared" si="1"/>
        <v>1.08</v>
      </c>
      <c r="W10" s="37">
        <f>(W9*Z10)</f>
        <v>3.5999999999999996</v>
      </c>
      <c r="X10" s="38">
        <f>(X9*Z10)</f>
        <v>0.6</v>
      </c>
      <c r="Y10" s="39">
        <v>3.2</v>
      </c>
      <c r="Z10" s="9">
        <v>1.2</v>
      </c>
    </row>
    <row r="11" spans="1:29" ht="11.25" customHeight="1" x14ac:dyDescent="0.15">
      <c r="A11" s="94"/>
      <c r="B11" s="155" t="s">
        <v>155</v>
      </c>
      <c r="C11" s="111" t="s">
        <v>10</v>
      </c>
      <c r="D11" s="112">
        <v>357</v>
      </c>
      <c r="E11" s="112">
        <v>85</v>
      </c>
      <c r="F11" s="113">
        <v>3</v>
      </c>
      <c r="G11" s="113">
        <v>1</v>
      </c>
      <c r="H11" s="113">
        <v>8</v>
      </c>
      <c r="I11" s="113">
        <v>1</v>
      </c>
      <c r="J11" s="113">
        <v>6</v>
      </c>
      <c r="K11" s="114">
        <v>0.75</v>
      </c>
      <c r="L11" s="115"/>
      <c r="M11" s="93"/>
      <c r="N11" s="10"/>
      <c r="O11" s="162" t="s">
        <v>42</v>
      </c>
      <c r="P11" s="12" t="s">
        <v>10</v>
      </c>
      <c r="Q11" s="12">
        <v>474</v>
      </c>
      <c r="R11" s="14">
        <v>113</v>
      </c>
      <c r="S11" s="15">
        <v>5</v>
      </c>
      <c r="T11" s="15">
        <v>2</v>
      </c>
      <c r="U11" s="15">
        <v>3</v>
      </c>
      <c r="V11" s="15">
        <v>1</v>
      </c>
      <c r="W11" s="15">
        <v>14</v>
      </c>
      <c r="X11" s="16">
        <v>0.53</v>
      </c>
      <c r="Y11" s="13"/>
      <c r="Z11" s="9"/>
    </row>
    <row r="12" spans="1:29" ht="12" x14ac:dyDescent="0.2">
      <c r="A12" s="94">
        <v>1</v>
      </c>
      <c r="B12" s="155"/>
      <c r="C12" s="116" t="s">
        <v>11</v>
      </c>
      <c r="D12" s="117">
        <f>(A12*D11*M12)</f>
        <v>1606.5</v>
      </c>
      <c r="E12" s="117">
        <f>(A12*E11*M12)</f>
        <v>382.5</v>
      </c>
      <c r="F12" s="118">
        <f>(A12*F11*M12)</f>
        <v>13.5</v>
      </c>
      <c r="G12" s="118">
        <f>(A12*G11*M12)</f>
        <v>4.5</v>
      </c>
      <c r="H12" s="118">
        <f>(A12*H11*M12)</f>
        <v>36</v>
      </c>
      <c r="I12" s="118">
        <f>(A12*I11*M12)</f>
        <v>4.5</v>
      </c>
      <c r="J12" s="118">
        <f>(A12*J11*M12)</f>
        <v>27</v>
      </c>
      <c r="K12" s="117">
        <f>(A12*K11*M12)</f>
        <v>3.375</v>
      </c>
      <c r="L12" s="119">
        <f>(A12*H11*M12*0.1)</f>
        <v>3.6</v>
      </c>
      <c r="M12" s="93">
        <v>4.5</v>
      </c>
      <c r="N12" s="10">
        <v>1</v>
      </c>
      <c r="O12" s="162"/>
      <c r="P12" s="40" t="s">
        <v>11</v>
      </c>
      <c r="Q12" s="41">
        <f>(Q11*Z12)</f>
        <v>948</v>
      </c>
      <c r="R12" s="103">
        <f>(R11*Z12)</f>
        <v>226</v>
      </c>
      <c r="S12" s="43">
        <f>(S11*Z12)</f>
        <v>10</v>
      </c>
      <c r="T12" s="43">
        <f>(T11*Z12)</f>
        <v>4</v>
      </c>
      <c r="U12" s="43">
        <f>(U11*Z12)</f>
        <v>6</v>
      </c>
      <c r="V12" s="43">
        <f>(V11*Z12)</f>
        <v>2</v>
      </c>
      <c r="W12" s="43">
        <f>(W11*Z12)</f>
        <v>28</v>
      </c>
      <c r="X12" s="44">
        <f>(X11*Z12)</f>
        <v>1.06</v>
      </c>
      <c r="Y12" s="45">
        <v>0.6</v>
      </c>
      <c r="Z12" s="9">
        <v>2</v>
      </c>
    </row>
    <row r="13" spans="1:29" ht="11.25" customHeight="1" x14ac:dyDescent="0.15">
      <c r="A13" s="94"/>
      <c r="B13" s="155" t="s">
        <v>156</v>
      </c>
      <c r="C13" s="111" t="s">
        <v>10</v>
      </c>
      <c r="D13" s="124">
        <v>396</v>
      </c>
      <c r="E13" s="124">
        <v>94</v>
      </c>
      <c r="F13" s="125">
        <v>2</v>
      </c>
      <c r="G13" s="125">
        <v>1</v>
      </c>
      <c r="H13" s="125">
        <v>15</v>
      </c>
      <c r="I13" s="125">
        <v>3</v>
      </c>
      <c r="J13" s="125">
        <v>3</v>
      </c>
      <c r="K13" s="126">
        <v>1.03</v>
      </c>
      <c r="L13" s="127"/>
      <c r="M13" s="95"/>
      <c r="N13" s="10"/>
      <c r="O13" s="162" t="s">
        <v>44</v>
      </c>
      <c r="P13" s="12" t="s">
        <v>10</v>
      </c>
      <c r="Q13" s="12">
        <v>309</v>
      </c>
      <c r="R13" s="14">
        <v>73</v>
      </c>
      <c r="S13" s="15">
        <v>1</v>
      </c>
      <c r="T13" s="15">
        <v>0.9</v>
      </c>
      <c r="U13" s="15">
        <v>5</v>
      </c>
      <c r="V13" s="15">
        <v>4</v>
      </c>
      <c r="W13" s="15">
        <v>11</v>
      </c>
      <c r="X13" s="16">
        <v>1.28</v>
      </c>
      <c r="Y13" s="13"/>
      <c r="Z13" s="9"/>
    </row>
    <row r="14" spans="1:29" ht="12" x14ac:dyDescent="0.2">
      <c r="A14" s="94">
        <v>1</v>
      </c>
      <c r="B14" s="155"/>
      <c r="C14" s="116" t="s">
        <v>11</v>
      </c>
      <c r="D14" s="117">
        <f>(A14*D13*M14)</f>
        <v>1584</v>
      </c>
      <c r="E14" s="117">
        <f>(A14*E13*M14)</f>
        <v>376</v>
      </c>
      <c r="F14" s="118">
        <f>(A14*F13*M14)</f>
        <v>8</v>
      </c>
      <c r="G14" s="118">
        <f>(A14*G13*M14)</f>
        <v>4</v>
      </c>
      <c r="H14" s="118">
        <f>(A14*H13*M14)</f>
        <v>60</v>
      </c>
      <c r="I14" s="118">
        <f>(A14*I13*M14)</f>
        <v>12</v>
      </c>
      <c r="J14" s="118">
        <f>(A14*J13*M14)</f>
        <v>12</v>
      </c>
      <c r="K14" s="117">
        <f>(A14*K13*M14)</f>
        <v>4.12</v>
      </c>
      <c r="L14" s="119">
        <f>(A14*H13*M14*0.1)</f>
        <v>6</v>
      </c>
      <c r="M14" s="93">
        <v>4</v>
      </c>
      <c r="N14" s="10">
        <v>1</v>
      </c>
      <c r="O14" s="162"/>
      <c r="P14" s="40" t="s">
        <v>11</v>
      </c>
      <c r="Q14" s="41">
        <f>(Q13*Z14)</f>
        <v>556.20000000000005</v>
      </c>
      <c r="R14" s="103">
        <f>(R13*Z14)</f>
        <v>131.4</v>
      </c>
      <c r="S14" s="43">
        <f>(S13*Z14)</f>
        <v>1.8</v>
      </c>
      <c r="T14" s="43">
        <f>(T13*Z14)</f>
        <v>1.62</v>
      </c>
      <c r="U14" s="43">
        <f>(U13*Z14)</f>
        <v>9</v>
      </c>
      <c r="V14" s="43">
        <f>(V13*Z14)</f>
        <v>7.2</v>
      </c>
      <c r="W14" s="43">
        <f>(W13*Z14)</f>
        <v>19.8</v>
      </c>
      <c r="X14" s="44">
        <f>(X13*Z14)</f>
        <v>2.3040000000000003</v>
      </c>
      <c r="Y14" s="45">
        <v>0.9</v>
      </c>
      <c r="Z14" s="9">
        <v>1.8</v>
      </c>
    </row>
    <row r="15" spans="1:29" ht="11.25" customHeight="1" x14ac:dyDescent="0.15">
      <c r="A15" s="94"/>
      <c r="B15" s="155" t="s">
        <v>128</v>
      </c>
      <c r="C15" s="111" t="s">
        <v>10</v>
      </c>
      <c r="D15" s="112">
        <v>590</v>
      </c>
      <c r="E15" s="112">
        <v>142</v>
      </c>
      <c r="F15" s="113">
        <v>10</v>
      </c>
      <c r="G15" s="113">
        <v>3</v>
      </c>
      <c r="H15" s="113">
        <v>8</v>
      </c>
      <c r="I15" s="113">
        <v>2</v>
      </c>
      <c r="J15" s="113">
        <v>4</v>
      </c>
      <c r="K15" s="114">
        <v>1.1100000000000001</v>
      </c>
      <c r="L15" s="115"/>
      <c r="M15" s="93"/>
      <c r="N15" s="10"/>
      <c r="O15" s="163" t="s">
        <v>92</v>
      </c>
      <c r="P15" s="12" t="s">
        <v>10</v>
      </c>
      <c r="Q15" s="46">
        <v>756</v>
      </c>
      <c r="R15" s="47">
        <v>182</v>
      </c>
      <c r="S15" s="48">
        <v>14</v>
      </c>
      <c r="T15" s="48">
        <v>5</v>
      </c>
      <c r="U15" s="48">
        <v>3</v>
      </c>
      <c r="V15" s="48">
        <v>1</v>
      </c>
      <c r="W15" s="48">
        <v>11</v>
      </c>
      <c r="X15" s="49">
        <v>1.75</v>
      </c>
      <c r="Y15" s="13"/>
      <c r="Z15" s="9"/>
    </row>
    <row r="16" spans="1:29" ht="12" x14ac:dyDescent="0.2">
      <c r="A16" s="94">
        <v>1</v>
      </c>
      <c r="B16" s="155"/>
      <c r="C16" s="116" t="s">
        <v>11</v>
      </c>
      <c r="D16" s="117">
        <f>(A16*D15*M16)</f>
        <v>2301</v>
      </c>
      <c r="E16" s="117">
        <f>(A16*E15*M16)</f>
        <v>553.79999999999995</v>
      </c>
      <c r="F16" s="118">
        <f>(A16*F15*M16)</f>
        <v>39</v>
      </c>
      <c r="G16" s="118">
        <f>(A16*G15*M16)</f>
        <v>11.7</v>
      </c>
      <c r="H16" s="118">
        <f>(A16*H15*M16)</f>
        <v>31.2</v>
      </c>
      <c r="I16" s="118">
        <f>(A16*I15*M16)</f>
        <v>7.8</v>
      </c>
      <c r="J16" s="118">
        <f>(A16*J15*M16)</f>
        <v>15.6</v>
      </c>
      <c r="K16" s="117">
        <f>(A16*K15*M16)</f>
        <v>4.3290000000000006</v>
      </c>
      <c r="L16" s="119">
        <f>(A16*H15*M16*0.1)</f>
        <v>3.12</v>
      </c>
      <c r="M16" s="93">
        <v>3.9</v>
      </c>
      <c r="N16" s="10">
        <v>1</v>
      </c>
      <c r="O16" s="164"/>
      <c r="P16" s="40" t="s">
        <v>11</v>
      </c>
      <c r="Q16" s="41">
        <f>(Q15*Z16)</f>
        <v>1512</v>
      </c>
      <c r="R16" s="42">
        <f>(R15*Z16)</f>
        <v>364</v>
      </c>
      <c r="S16" s="43">
        <f>(S15*Z16)</f>
        <v>28</v>
      </c>
      <c r="T16" s="43">
        <f>(T15*Z16)</f>
        <v>10</v>
      </c>
      <c r="U16" s="43">
        <f>(U15*Z16)</f>
        <v>6</v>
      </c>
      <c r="V16" s="43">
        <f>(V15*Z16)</f>
        <v>2</v>
      </c>
      <c r="W16" s="43">
        <f>(W15*Z16)</f>
        <v>22</v>
      </c>
      <c r="X16" s="44">
        <f>(X15*Z16)</f>
        <v>3.5</v>
      </c>
      <c r="Y16" s="45">
        <v>0.6</v>
      </c>
      <c r="Z16" s="9">
        <v>2</v>
      </c>
    </row>
    <row r="17" spans="1:26" ht="11.25" customHeight="1" x14ac:dyDescent="0.15">
      <c r="A17" s="94"/>
      <c r="B17" s="155" t="s">
        <v>122</v>
      </c>
      <c r="C17" s="111" t="s">
        <v>10</v>
      </c>
      <c r="D17" s="112">
        <v>388</v>
      </c>
      <c r="E17" s="112">
        <v>92</v>
      </c>
      <c r="F17" s="113">
        <v>2</v>
      </c>
      <c r="G17" s="113">
        <v>1</v>
      </c>
      <c r="H17" s="113">
        <v>10</v>
      </c>
      <c r="I17" s="113">
        <v>1</v>
      </c>
      <c r="J17" s="113">
        <v>8</v>
      </c>
      <c r="K17" s="114">
        <v>0.71</v>
      </c>
      <c r="L17" s="115"/>
      <c r="M17" s="93"/>
      <c r="N17" s="10"/>
      <c r="O17" s="162" t="s">
        <v>87</v>
      </c>
      <c r="P17" s="12" t="s">
        <v>10</v>
      </c>
      <c r="Q17" s="12">
        <v>386</v>
      </c>
      <c r="R17" s="14">
        <v>92</v>
      </c>
      <c r="S17" s="15">
        <v>4</v>
      </c>
      <c r="T17" s="15">
        <v>2</v>
      </c>
      <c r="U17" s="15">
        <v>2</v>
      </c>
      <c r="V17" s="15">
        <v>1</v>
      </c>
      <c r="W17" s="15">
        <v>12</v>
      </c>
      <c r="X17" s="16">
        <v>0.86</v>
      </c>
      <c r="Y17" s="13"/>
      <c r="Z17" s="9"/>
    </row>
    <row r="18" spans="1:26" ht="12" x14ac:dyDescent="0.2">
      <c r="A18" s="94">
        <v>1</v>
      </c>
      <c r="B18" s="155"/>
      <c r="C18" s="116" t="s">
        <v>11</v>
      </c>
      <c r="D18" s="117">
        <f>(A18*D17*M18)</f>
        <v>1552</v>
      </c>
      <c r="E18" s="117">
        <f>(A18*E17*M18)</f>
        <v>368</v>
      </c>
      <c r="F18" s="118">
        <f>(A18*F17*M18)</f>
        <v>8</v>
      </c>
      <c r="G18" s="118">
        <f>(A18*G17*M18)</f>
        <v>4</v>
      </c>
      <c r="H18" s="118">
        <f>(A18*H17*M18)</f>
        <v>40</v>
      </c>
      <c r="I18" s="118">
        <f>(A18*I17*M18)</f>
        <v>4</v>
      </c>
      <c r="J18" s="118">
        <f>(A18*J17*M18)</f>
        <v>32</v>
      </c>
      <c r="K18" s="117">
        <f>(A18*K17*M18)</f>
        <v>2.84</v>
      </c>
      <c r="L18" s="119">
        <f>(A18*H17*M18*0.1)</f>
        <v>4</v>
      </c>
      <c r="M18" s="93">
        <v>4</v>
      </c>
      <c r="N18" s="10">
        <v>1</v>
      </c>
      <c r="O18" s="162"/>
      <c r="P18" s="50" t="s">
        <v>11</v>
      </c>
      <c r="Q18" s="51">
        <f>(Q17*Z18)</f>
        <v>810.6</v>
      </c>
      <c r="R18" s="52">
        <f>(R17*Z18)</f>
        <v>193.20000000000002</v>
      </c>
      <c r="S18" s="53">
        <f>(S17*Z18)</f>
        <v>8.4</v>
      </c>
      <c r="T18" s="53">
        <f>(T17*Z18)</f>
        <v>4.2</v>
      </c>
      <c r="U18" s="53">
        <f>(U17*Z18)</f>
        <v>4.2</v>
      </c>
      <c r="V18" s="53">
        <f>(V17*Z18)</f>
        <v>2.1</v>
      </c>
      <c r="W18" s="53">
        <f>(W17*Z18)</f>
        <v>25.200000000000003</v>
      </c>
      <c r="X18" s="54">
        <f>(X17*Z18)</f>
        <v>1.806</v>
      </c>
      <c r="Y18" s="55">
        <v>0.4</v>
      </c>
      <c r="Z18" s="9">
        <v>2.1</v>
      </c>
    </row>
    <row r="19" spans="1:26" ht="11.25" customHeight="1" x14ac:dyDescent="0.15">
      <c r="A19" s="94"/>
      <c r="B19" s="155" t="s">
        <v>134</v>
      </c>
      <c r="C19" s="111" t="s">
        <v>10</v>
      </c>
      <c r="D19" s="112">
        <v>552</v>
      </c>
      <c r="E19" s="112">
        <v>132</v>
      </c>
      <c r="F19" s="113">
        <v>6</v>
      </c>
      <c r="G19" s="120">
        <v>1</v>
      </c>
      <c r="H19" s="113">
        <v>12</v>
      </c>
      <c r="I19" s="113">
        <v>4</v>
      </c>
      <c r="J19" s="113">
        <v>6</v>
      </c>
      <c r="K19" s="114">
        <v>1.25</v>
      </c>
      <c r="L19" s="115"/>
      <c r="M19" s="93"/>
      <c r="N19" s="10"/>
      <c r="O19" s="165" t="s">
        <v>45</v>
      </c>
      <c r="P19" s="12" t="s">
        <v>10</v>
      </c>
      <c r="Q19" s="12">
        <v>198</v>
      </c>
      <c r="R19" s="14">
        <v>47</v>
      </c>
      <c r="S19" s="15">
        <v>1</v>
      </c>
      <c r="T19" s="15">
        <v>0.9</v>
      </c>
      <c r="U19" s="15">
        <v>8</v>
      </c>
      <c r="V19" s="15">
        <v>6</v>
      </c>
      <c r="W19" s="15">
        <v>1</v>
      </c>
      <c r="X19" s="16">
        <v>1.33</v>
      </c>
      <c r="Y19" s="13"/>
      <c r="Z19" s="9"/>
    </row>
    <row r="20" spans="1:26" ht="12" x14ac:dyDescent="0.2">
      <c r="A20" s="94">
        <v>1</v>
      </c>
      <c r="B20" s="155"/>
      <c r="C20" s="116" t="s">
        <v>11</v>
      </c>
      <c r="D20" s="117">
        <f>(A20*D19*M20)</f>
        <v>2208</v>
      </c>
      <c r="E20" s="117">
        <f>(A20*E19*M20)</f>
        <v>528</v>
      </c>
      <c r="F20" s="118">
        <f>(A20*F19*M20)</f>
        <v>24</v>
      </c>
      <c r="G20" s="121">
        <f>(A20*G19*M20)</f>
        <v>4</v>
      </c>
      <c r="H20" s="118">
        <f>(A20*H19*M20)</f>
        <v>48</v>
      </c>
      <c r="I20" s="118">
        <f>(A20*I19*M20)</f>
        <v>16</v>
      </c>
      <c r="J20" s="118">
        <f>(A20*J19*M20)</f>
        <v>24</v>
      </c>
      <c r="K20" s="117">
        <f>(A20*K19*M20)</f>
        <v>5</v>
      </c>
      <c r="L20" s="119">
        <f>(A20*H19*M20*0.1)</f>
        <v>4.8000000000000007</v>
      </c>
      <c r="M20" s="93">
        <v>4</v>
      </c>
      <c r="N20" s="10">
        <v>1</v>
      </c>
      <c r="O20" s="165"/>
      <c r="P20" s="67" t="s">
        <v>11</v>
      </c>
      <c r="Q20" s="68">
        <f>(Q19*Z20)</f>
        <v>178.20000000000002</v>
      </c>
      <c r="R20" s="69">
        <f>(R19*Z20)</f>
        <v>42.300000000000004</v>
      </c>
      <c r="S20" s="70">
        <f>(S19*Z20)</f>
        <v>0.9</v>
      </c>
      <c r="T20" s="70">
        <f>(T19*Z20)</f>
        <v>0.81</v>
      </c>
      <c r="U20" s="70">
        <f>(U19*Z20)</f>
        <v>7.2</v>
      </c>
      <c r="V20" s="70">
        <f>(V19*Z20)</f>
        <v>5.4</v>
      </c>
      <c r="W20" s="70">
        <f>(W19*Z20)</f>
        <v>0.9</v>
      </c>
      <c r="X20" s="71">
        <f>(X19*Z20)</f>
        <v>1.1970000000000001</v>
      </c>
      <c r="Y20" s="72">
        <v>0.7</v>
      </c>
      <c r="Z20" s="9">
        <v>0.9</v>
      </c>
    </row>
    <row r="21" spans="1:26" ht="11.25" customHeight="1" x14ac:dyDescent="0.15">
      <c r="A21" s="94"/>
      <c r="B21" s="155" t="s">
        <v>129</v>
      </c>
      <c r="C21" s="111" t="s">
        <v>10</v>
      </c>
      <c r="D21" s="112">
        <v>582</v>
      </c>
      <c r="E21" s="112">
        <v>140</v>
      </c>
      <c r="F21" s="113">
        <v>10</v>
      </c>
      <c r="G21" s="120">
        <v>3</v>
      </c>
      <c r="H21" s="113">
        <v>6</v>
      </c>
      <c r="I21" s="113">
        <v>1</v>
      </c>
      <c r="J21" s="113">
        <v>6</v>
      </c>
      <c r="K21" s="114">
        <v>1.43</v>
      </c>
      <c r="L21" s="115"/>
      <c r="M21" s="93"/>
      <c r="N21" s="10"/>
      <c r="O21" s="165" t="s">
        <v>88</v>
      </c>
      <c r="P21" s="12" t="s">
        <v>10</v>
      </c>
      <c r="Q21" s="12">
        <v>176</v>
      </c>
      <c r="R21" s="14">
        <v>42</v>
      </c>
      <c r="S21" s="15">
        <v>2</v>
      </c>
      <c r="T21" s="15">
        <v>0.9</v>
      </c>
      <c r="U21" s="15">
        <v>6</v>
      </c>
      <c r="V21" s="15">
        <v>2</v>
      </c>
      <c r="W21" s="15" t="s">
        <v>14</v>
      </c>
      <c r="X21" s="16">
        <v>1.2</v>
      </c>
      <c r="Y21" s="13"/>
      <c r="Z21" s="9"/>
    </row>
    <row r="22" spans="1:26" ht="12" x14ac:dyDescent="0.2">
      <c r="A22" s="94">
        <v>1</v>
      </c>
      <c r="B22" s="155"/>
      <c r="C22" s="116" t="s">
        <v>11</v>
      </c>
      <c r="D22" s="117">
        <f>(A22*D21*M22)</f>
        <v>2211.6</v>
      </c>
      <c r="E22" s="117">
        <f>(A22*E21*M22)</f>
        <v>532</v>
      </c>
      <c r="F22" s="118">
        <f>(A22*F21*M22)</f>
        <v>38</v>
      </c>
      <c r="G22" s="121">
        <f>(A22*G21*M22)</f>
        <v>11.399999999999999</v>
      </c>
      <c r="H22" s="118">
        <f>(A22*H21*M22)</f>
        <v>22.799999999999997</v>
      </c>
      <c r="I22" s="118">
        <f>(A22*I21*M22)</f>
        <v>3.8</v>
      </c>
      <c r="J22" s="118">
        <f>(A22*J21*M22)</f>
        <v>22.799999999999997</v>
      </c>
      <c r="K22" s="117">
        <f>(A22*K21*M22)</f>
        <v>5.4339999999999993</v>
      </c>
      <c r="L22" s="119">
        <f>(A22*H21*M22*0.1)</f>
        <v>2.2799999999999998</v>
      </c>
      <c r="M22" s="93">
        <v>3.8</v>
      </c>
      <c r="N22" s="10">
        <v>1</v>
      </c>
      <c r="O22" s="165"/>
      <c r="P22" s="67" t="s">
        <v>11</v>
      </c>
      <c r="Q22" s="68">
        <f>(Q21*Z22)</f>
        <v>158.4</v>
      </c>
      <c r="R22" s="69">
        <f>(R21*Z22)</f>
        <v>37.800000000000004</v>
      </c>
      <c r="S22" s="70">
        <f>(S21*Z22)</f>
        <v>1.8</v>
      </c>
      <c r="T22" s="70">
        <f>(T21*Z22)</f>
        <v>0.81</v>
      </c>
      <c r="U22" s="70">
        <f>(U21*Z22)</f>
        <v>5.4</v>
      </c>
      <c r="V22" s="70">
        <f>(V21*Z22)</f>
        <v>1.8</v>
      </c>
      <c r="W22" s="70" t="s">
        <v>50</v>
      </c>
      <c r="X22" s="71">
        <f>(X21*Z22)</f>
        <v>1.08</v>
      </c>
      <c r="Y22" s="72">
        <v>0.5</v>
      </c>
      <c r="Z22" s="9">
        <v>0.9</v>
      </c>
    </row>
    <row r="23" spans="1:26" ht="11.25" customHeight="1" x14ac:dyDescent="0.15">
      <c r="A23" s="94"/>
      <c r="B23" s="155" t="s">
        <v>135</v>
      </c>
      <c r="C23" s="111" t="s">
        <v>10</v>
      </c>
      <c r="D23" s="112">
        <v>215</v>
      </c>
      <c r="E23" s="112">
        <v>51</v>
      </c>
      <c r="F23" s="113">
        <v>1</v>
      </c>
      <c r="G23" s="113">
        <v>1</v>
      </c>
      <c r="H23" s="113">
        <v>6</v>
      </c>
      <c r="I23" s="113">
        <v>1</v>
      </c>
      <c r="J23" s="113">
        <v>4</v>
      </c>
      <c r="K23" s="114">
        <v>0.98</v>
      </c>
      <c r="L23" s="115"/>
      <c r="M23" s="93"/>
      <c r="N23" s="10"/>
      <c r="O23" s="165" t="s">
        <v>89</v>
      </c>
      <c r="P23" s="12" t="s">
        <v>10</v>
      </c>
      <c r="Q23" s="12">
        <v>230</v>
      </c>
      <c r="R23" s="14">
        <v>55</v>
      </c>
      <c r="S23" s="15">
        <v>3</v>
      </c>
      <c r="T23" s="15">
        <v>1</v>
      </c>
      <c r="U23" s="15">
        <v>5</v>
      </c>
      <c r="V23" s="15">
        <v>3</v>
      </c>
      <c r="W23" s="15">
        <v>2</v>
      </c>
      <c r="X23" s="16">
        <v>1.0900000000000001</v>
      </c>
      <c r="Y23" s="13"/>
      <c r="Z23" s="9"/>
    </row>
    <row r="24" spans="1:26" ht="12" x14ac:dyDescent="0.2">
      <c r="A24" s="94">
        <v>1</v>
      </c>
      <c r="B24" s="155"/>
      <c r="C24" s="116" t="s">
        <v>11</v>
      </c>
      <c r="D24" s="117">
        <f>(A24*D23*M24)</f>
        <v>860</v>
      </c>
      <c r="E24" s="117">
        <f>(A24*E23*M24)</f>
        <v>204</v>
      </c>
      <c r="F24" s="118">
        <f>(A24*F23*M24)</f>
        <v>4</v>
      </c>
      <c r="G24" s="118">
        <f>(A24*G23*M24)</f>
        <v>4</v>
      </c>
      <c r="H24" s="118">
        <f>(A24*H23*M24)</f>
        <v>24</v>
      </c>
      <c r="I24" s="118">
        <f>(A24*I23*M24)</f>
        <v>4</v>
      </c>
      <c r="J24" s="118">
        <f>(A24*J23*M24)</f>
        <v>16</v>
      </c>
      <c r="K24" s="117">
        <f>(A24*K23*M24)</f>
        <v>3.92</v>
      </c>
      <c r="L24" s="119">
        <f>(A24*H23*M24*0.1)</f>
        <v>2.4000000000000004</v>
      </c>
      <c r="M24" s="93">
        <v>4</v>
      </c>
      <c r="N24" s="10">
        <v>1</v>
      </c>
      <c r="O24" s="165"/>
      <c r="P24" s="67" t="s">
        <v>11</v>
      </c>
      <c r="Q24" s="68">
        <f>(Q23*Z24)</f>
        <v>207</v>
      </c>
      <c r="R24" s="69">
        <f>(R23*Z24)</f>
        <v>49.5</v>
      </c>
      <c r="S24" s="70">
        <f>(S23*Z24)</f>
        <v>2.7</v>
      </c>
      <c r="T24" s="70">
        <f>(T23*Z24)</f>
        <v>0.9</v>
      </c>
      <c r="U24" s="70">
        <f>(U23*Z24)</f>
        <v>4.5</v>
      </c>
      <c r="V24" s="70">
        <f>(V23*Z24)</f>
        <v>2.7</v>
      </c>
      <c r="W24" s="70">
        <f>(W23*Z24)</f>
        <v>1.8</v>
      </c>
      <c r="X24" s="71">
        <f>(X23*Z24)</f>
        <v>0.98100000000000009</v>
      </c>
      <c r="Y24" s="72">
        <v>0.45</v>
      </c>
      <c r="Z24" s="9">
        <v>0.9</v>
      </c>
    </row>
    <row r="25" spans="1:26" ht="11.25" customHeight="1" x14ac:dyDescent="0.15">
      <c r="A25" s="94"/>
      <c r="B25" s="155" t="s">
        <v>130</v>
      </c>
      <c r="C25" s="111" t="s">
        <v>10</v>
      </c>
      <c r="D25" s="112">
        <v>479</v>
      </c>
      <c r="E25" s="112">
        <v>114</v>
      </c>
      <c r="F25" s="113">
        <v>4</v>
      </c>
      <c r="G25" s="120">
        <v>1</v>
      </c>
      <c r="H25" s="113">
        <v>15</v>
      </c>
      <c r="I25" s="113">
        <v>2</v>
      </c>
      <c r="J25" s="113">
        <v>4</v>
      </c>
      <c r="K25" s="114">
        <v>0.99</v>
      </c>
      <c r="L25" s="115"/>
      <c r="M25" s="95"/>
      <c r="N25" s="10"/>
      <c r="O25" s="159" t="s">
        <v>47</v>
      </c>
      <c r="P25" s="12" t="s">
        <v>10</v>
      </c>
      <c r="Q25" s="12">
        <v>158</v>
      </c>
      <c r="R25" s="14">
        <v>38</v>
      </c>
      <c r="S25" s="15">
        <v>2</v>
      </c>
      <c r="T25" s="15" t="s">
        <v>14</v>
      </c>
      <c r="U25" s="15">
        <v>3</v>
      </c>
      <c r="V25" s="15">
        <v>3</v>
      </c>
      <c r="W25" s="15">
        <v>1</v>
      </c>
      <c r="X25" s="16">
        <v>1.08</v>
      </c>
      <c r="Y25" s="13"/>
      <c r="Z25" s="9"/>
    </row>
    <row r="26" spans="1:26" ht="12" x14ac:dyDescent="0.2">
      <c r="A26" s="94">
        <v>1</v>
      </c>
      <c r="B26" s="155"/>
      <c r="C26" s="116" t="s">
        <v>11</v>
      </c>
      <c r="D26" s="117">
        <f>(A26*D25*M26)</f>
        <v>1820.1999999999998</v>
      </c>
      <c r="E26" s="117">
        <f>(A26*E25*M26)</f>
        <v>433.2</v>
      </c>
      <c r="F26" s="118">
        <f>(A26*F25*M26)</f>
        <v>15.2</v>
      </c>
      <c r="G26" s="121">
        <f>(A26*G25*M26)</f>
        <v>3.8</v>
      </c>
      <c r="H26" s="118">
        <f>(A26*H25*M26)</f>
        <v>57</v>
      </c>
      <c r="I26" s="118">
        <f>(A26*I25*M26)</f>
        <v>7.6</v>
      </c>
      <c r="J26" s="118">
        <f>(A26*J25*M26)</f>
        <v>15.2</v>
      </c>
      <c r="K26" s="117">
        <f>(A26*K25*M26)</f>
        <v>3.762</v>
      </c>
      <c r="L26" s="119">
        <f>(A26*H25*M26*0.1)</f>
        <v>5.7</v>
      </c>
      <c r="M26" s="93">
        <v>3.8</v>
      </c>
      <c r="N26" s="10">
        <v>1</v>
      </c>
      <c r="O26" s="159"/>
      <c r="P26" s="104" t="s">
        <v>11</v>
      </c>
      <c r="Q26" s="105">
        <f>(Q25*Z26)</f>
        <v>189.6</v>
      </c>
      <c r="R26" s="106">
        <f>(R25*Z26)</f>
        <v>45.6</v>
      </c>
      <c r="S26" s="107">
        <f>(S25*Z26)</f>
        <v>2.4</v>
      </c>
      <c r="T26" s="107" t="s">
        <v>49</v>
      </c>
      <c r="U26" s="107">
        <f>(U25*Z26)</f>
        <v>3.5999999999999996</v>
      </c>
      <c r="V26" s="107">
        <f>(V25*Z26)</f>
        <v>3.5999999999999996</v>
      </c>
      <c r="W26" s="107">
        <f>(W25*Z26)</f>
        <v>1.2</v>
      </c>
      <c r="X26" s="108">
        <f>(X25*Z26)</f>
        <v>1.296</v>
      </c>
      <c r="Y26" s="109">
        <v>0.36</v>
      </c>
      <c r="Z26" s="9">
        <v>1.2</v>
      </c>
    </row>
    <row r="27" spans="1:26" ht="11.25" customHeight="1" x14ac:dyDescent="0.15">
      <c r="A27" s="94"/>
      <c r="B27" s="155" t="s">
        <v>136</v>
      </c>
      <c r="C27" s="111" t="s">
        <v>10</v>
      </c>
      <c r="D27" s="112">
        <v>465</v>
      </c>
      <c r="E27" s="112">
        <v>111</v>
      </c>
      <c r="F27" s="113">
        <v>5</v>
      </c>
      <c r="G27" s="113">
        <v>1</v>
      </c>
      <c r="H27" s="113">
        <v>10</v>
      </c>
      <c r="I27" s="113">
        <v>4</v>
      </c>
      <c r="J27" s="113">
        <v>6</v>
      </c>
      <c r="K27" s="114">
        <v>1.1000000000000001</v>
      </c>
      <c r="L27" s="115"/>
      <c r="M27" s="93"/>
      <c r="N27" s="10"/>
      <c r="O27" s="159" t="s">
        <v>48</v>
      </c>
      <c r="P27" s="12" t="s">
        <v>10</v>
      </c>
      <c r="Q27" s="12">
        <v>189</v>
      </c>
      <c r="R27" s="14">
        <v>45</v>
      </c>
      <c r="S27" s="15">
        <v>1</v>
      </c>
      <c r="T27" s="15" t="s">
        <v>14</v>
      </c>
      <c r="U27" s="15">
        <v>5</v>
      </c>
      <c r="V27" s="15">
        <v>2</v>
      </c>
      <c r="W27" s="15">
        <v>3</v>
      </c>
      <c r="X27" s="16">
        <v>1.22</v>
      </c>
      <c r="Y27" s="13"/>
      <c r="Z27" s="9"/>
    </row>
    <row r="28" spans="1:26" ht="12" x14ac:dyDescent="0.2">
      <c r="A28" s="94">
        <v>1</v>
      </c>
      <c r="B28" s="155"/>
      <c r="C28" s="116" t="s">
        <v>11</v>
      </c>
      <c r="D28" s="117">
        <f>(A28*D27*M28)</f>
        <v>2325</v>
      </c>
      <c r="E28" s="117">
        <f>(A28*E27*M28)</f>
        <v>555</v>
      </c>
      <c r="F28" s="118">
        <f>(A28*F27*M28)</f>
        <v>25</v>
      </c>
      <c r="G28" s="118">
        <f>(A28*G27*M28)</f>
        <v>5</v>
      </c>
      <c r="H28" s="118">
        <f>(A28*H27*M28)</f>
        <v>50</v>
      </c>
      <c r="I28" s="118">
        <f>(A28*I27*M28)</f>
        <v>20</v>
      </c>
      <c r="J28" s="118">
        <f>(A28*J27*M28)</f>
        <v>30</v>
      </c>
      <c r="K28" s="117">
        <f>(A28*K27*M28)</f>
        <v>5.5</v>
      </c>
      <c r="L28" s="119">
        <f>(A28*H27*M28*0.1)</f>
        <v>5</v>
      </c>
      <c r="M28" s="93">
        <v>5</v>
      </c>
      <c r="N28" s="10">
        <v>1</v>
      </c>
      <c r="O28" s="159"/>
      <c r="P28" s="104" t="s">
        <v>11</v>
      </c>
      <c r="Q28" s="105">
        <f>(Q27*Z28)</f>
        <v>283.5</v>
      </c>
      <c r="R28" s="106">
        <f>(R27*Z28)</f>
        <v>67.5</v>
      </c>
      <c r="S28" s="107">
        <f>(S27*Z28)</f>
        <v>1.5</v>
      </c>
      <c r="T28" s="107" t="s">
        <v>51</v>
      </c>
      <c r="U28" s="107">
        <f>(U27*Z28)</f>
        <v>7.5</v>
      </c>
      <c r="V28" s="107">
        <f>(V27*Z28)</f>
        <v>3</v>
      </c>
      <c r="W28" s="107">
        <f>(W27*Z28)</f>
        <v>4.5</v>
      </c>
      <c r="X28" s="108">
        <f>(X27*Z28)</f>
        <v>1.83</v>
      </c>
      <c r="Y28" s="109">
        <v>0.75</v>
      </c>
      <c r="Z28" s="9">
        <v>1.5</v>
      </c>
    </row>
    <row r="29" spans="1:26" ht="11.25" customHeight="1" x14ac:dyDescent="0.15">
      <c r="A29" s="94"/>
      <c r="B29" s="155" t="s">
        <v>137</v>
      </c>
      <c r="C29" s="111" t="s">
        <v>10</v>
      </c>
      <c r="D29" s="112">
        <v>357</v>
      </c>
      <c r="E29" s="112">
        <v>85</v>
      </c>
      <c r="F29" s="113">
        <v>3</v>
      </c>
      <c r="G29" s="120">
        <v>2</v>
      </c>
      <c r="H29" s="113">
        <v>7</v>
      </c>
      <c r="I29" s="113">
        <v>1</v>
      </c>
      <c r="J29" s="113">
        <v>7</v>
      </c>
      <c r="K29" s="114">
        <v>0.86</v>
      </c>
      <c r="L29" s="115"/>
      <c r="M29" s="93"/>
      <c r="N29" s="10"/>
      <c r="O29" s="159" t="s">
        <v>90</v>
      </c>
      <c r="P29" s="12" t="s">
        <v>10</v>
      </c>
      <c r="Q29" s="12">
        <v>217</v>
      </c>
      <c r="R29" s="14">
        <v>52</v>
      </c>
      <c r="S29" s="15">
        <v>2</v>
      </c>
      <c r="T29" s="15" t="s">
        <v>14</v>
      </c>
      <c r="U29" s="15">
        <v>3</v>
      </c>
      <c r="V29" s="15">
        <v>3</v>
      </c>
      <c r="W29" s="15">
        <v>4</v>
      </c>
      <c r="X29" s="16">
        <v>1.1000000000000001</v>
      </c>
      <c r="Y29" s="13"/>
      <c r="Z29" s="9"/>
    </row>
    <row r="30" spans="1:26" ht="12" x14ac:dyDescent="0.2">
      <c r="A30" s="94">
        <v>1</v>
      </c>
      <c r="B30" s="155"/>
      <c r="C30" s="116" t="s">
        <v>11</v>
      </c>
      <c r="D30" s="117">
        <f>(A30*D29*M30)</f>
        <v>1463.6999999999998</v>
      </c>
      <c r="E30" s="117">
        <f>(A30*E29*M30)</f>
        <v>348.49999999999994</v>
      </c>
      <c r="F30" s="118">
        <f>(A30*F29*M30)</f>
        <v>12.299999999999999</v>
      </c>
      <c r="G30" s="121">
        <f>(A30*G29*M30)</f>
        <v>8.1999999999999993</v>
      </c>
      <c r="H30" s="118">
        <f>(A30*H29*M30)</f>
        <v>28.699999999999996</v>
      </c>
      <c r="I30" s="118">
        <f>(A30*I29*M30)</f>
        <v>4.0999999999999996</v>
      </c>
      <c r="J30" s="118">
        <f>(A30*J29*M30)</f>
        <v>28.699999999999996</v>
      </c>
      <c r="K30" s="117">
        <f>(A30*K29*M30)</f>
        <v>3.5259999999999998</v>
      </c>
      <c r="L30" s="119">
        <f>(A30*H29*M30*0.1)</f>
        <v>2.8699999999999997</v>
      </c>
      <c r="M30" s="93">
        <v>4.0999999999999996</v>
      </c>
      <c r="N30" s="10">
        <v>1</v>
      </c>
      <c r="O30" s="159"/>
      <c r="P30" s="104" t="s">
        <v>11</v>
      </c>
      <c r="Q30" s="105">
        <f>(Q29*Z30)</f>
        <v>173.60000000000002</v>
      </c>
      <c r="R30" s="106">
        <f>(R29*Z30)</f>
        <v>41.6</v>
      </c>
      <c r="S30" s="107">
        <f>(S29*Z30)</f>
        <v>1.6</v>
      </c>
      <c r="T30" s="107" t="s">
        <v>54</v>
      </c>
      <c r="U30" s="107">
        <f>(U29*Z30)</f>
        <v>2.4000000000000004</v>
      </c>
      <c r="V30" s="107">
        <f>(V29*Z30)</f>
        <v>2.4000000000000004</v>
      </c>
      <c r="W30" s="107">
        <f>(W29*Z30)</f>
        <v>3.2</v>
      </c>
      <c r="X30" s="108">
        <f>(X29*Z30)</f>
        <v>0.88000000000000012</v>
      </c>
      <c r="Y30" s="109">
        <v>0.24</v>
      </c>
      <c r="Z30" s="9">
        <v>0.8</v>
      </c>
    </row>
    <row r="31" spans="1:26" ht="11.25" customHeight="1" x14ac:dyDescent="0.15">
      <c r="A31" s="94"/>
      <c r="B31" s="155" t="s">
        <v>138</v>
      </c>
      <c r="C31" s="111" t="s">
        <v>10</v>
      </c>
      <c r="D31" s="112">
        <v>462</v>
      </c>
      <c r="E31" s="112">
        <v>109</v>
      </c>
      <c r="F31" s="113">
        <v>1</v>
      </c>
      <c r="G31" s="113">
        <v>1</v>
      </c>
      <c r="H31" s="113">
        <v>22</v>
      </c>
      <c r="I31" s="113">
        <v>11</v>
      </c>
      <c r="J31" s="113">
        <v>3</v>
      </c>
      <c r="K31" s="114">
        <v>7.0000000000000007E-2</v>
      </c>
      <c r="L31" s="115"/>
      <c r="M31" s="93"/>
      <c r="N31" s="10"/>
      <c r="O31" s="159" t="s">
        <v>56</v>
      </c>
      <c r="P31" s="12" t="s">
        <v>10</v>
      </c>
      <c r="Q31" s="12">
        <v>293</v>
      </c>
      <c r="R31" s="14">
        <v>70</v>
      </c>
      <c r="S31" s="15">
        <v>2</v>
      </c>
      <c r="T31" s="15" t="s">
        <v>14</v>
      </c>
      <c r="U31" s="15">
        <v>7</v>
      </c>
      <c r="V31" s="15">
        <v>4</v>
      </c>
      <c r="W31" s="15">
        <v>4</v>
      </c>
      <c r="X31" s="16">
        <v>1.03</v>
      </c>
      <c r="Y31" s="13"/>
      <c r="Z31" s="9"/>
    </row>
    <row r="32" spans="1:26" ht="12" x14ac:dyDescent="0.2">
      <c r="A32" s="94">
        <v>1</v>
      </c>
      <c r="B32" s="155"/>
      <c r="C32" s="116" t="s">
        <v>11</v>
      </c>
      <c r="D32" s="117">
        <f>(A32*D31*M32)</f>
        <v>1755.6</v>
      </c>
      <c r="E32" s="117">
        <f>(A32*E31*M32)</f>
        <v>414.2</v>
      </c>
      <c r="F32" s="118">
        <f>(A32*F31*M32)</f>
        <v>3.8</v>
      </c>
      <c r="G32" s="118">
        <f>(A32*G31*M32)</f>
        <v>3.8</v>
      </c>
      <c r="H32" s="118">
        <f>(A32*H31*M32)</f>
        <v>83.6</v>
      </c>
      <c r="I32" s="118">
        <f>(A32*I31*M32)</f>
        <v>41.8</v>
      </c>
      <c r="J32" s="118">
        <f>(A32*J31*M32)</f>
        <v>11.399999999999999</v>
      </c>
      <c r="K32" s="117">
        <f>(A32*K31*M32)</f>
        <v>0.26600000000000001</v>
      </c>
      <c r="L32" s="119">
        <f>(A32*H31*M32*0.1)</f>
        <v>8.36</v>
      </c>
      <c r="M32" s="93">
        <v>3.8</v>
      </c>
      <c r="N32" s="10">
        <v>1</v>
      </c>
      <c r="O32" s="159"/>
      <c r="P32" s="104" t="s">
        <v>11</v>
      </c>
      <c r="Q32" s="105">
        <f>(Q31*Z32)</f>
        <v>351.59999999999997</v>
      </c>
      <c r="R32" s="106">
        <f>(R31*Z32)</f>
        <v>84</v>
      </c>
      <c r="S32" s="107">
        <f>(S31*Z32)</f>
        <v>2.4</v>
      </c>
      <c r="T32" s="107" t="s">
        <v>49</v>
      </c>
      <c r="U32" s="107">
        <f>(U31*Z32)</f>
        <v>8.4</v>
      </c>
      <c r="V32" s="107">
        <f>(V31*Z32)</f>
        <v>4.8</v>
      </c>
      <c r="W32" s="107">
        <f>(W31*Z32)</f>
        <v>4.8</v>
      </c>
      <c r="X32" s="108">
        <f>(X31*Z32)</f>
        <v>1.236</v>
      </c>
      <c r="Y32" s="109">
        <v>0.84</v>
      </c>
      <c r="Z32" s="9">
        <v>1.2</v>
      </c>
    </row>
    <row r="33" spans="1:26" ht="12" customHeight="1" x14ac:dyDescent="0.15">
      <c r="A33" s="94"/>
      <c r="B33" s="155" t="s">
        <v>131</v>
      </c>
      <c r="C33" s="111" t="s">
        <v>10</v>
      </c>
      <c r="D33" s="112">
        <v>611</v>
      </c>
      <c r="E33" s="112">
        <v>147</v>
      </c>
      <c r="F33" s="113">
        <v>11</v>
      </c>
      <c r="G33" s="113">
        <v>3</v>
      </c>
      <c r="H33" s="113">
        <v>2</v>
      </c>
      <c r="I33" s="113">
        <v>1</v>
      </c>
      <c r="J33" s="113">
        <v>10</v>
      </c>
      <c r="K33" s="114">
        <v>0.59</v>
      </c>
      <c r="L33" s="115"/>
      <c r="M33" s="93"/>
      <c r="N33" s="10"/>
      <c r="O33" s="157" t="s">
        <v>104</v>
      </c>
      <c r="P33" s="12" t="s">
        <v>10</v>
      </c>
      <c r="Q33" s="12">
        <v>599</v>
      </c>
      <c r="R33" s="14">
        <v>144</v>
      </c>
      <c r="S33" s="15">
        <v>7</v>
      </c>
      <c r="T33" s="15">
        <v>4</v>
      </c>
      <c r="U33" s="15">
        <v>7</v>
      </c>
      <c r="V33" s="15">
        <v>1</v>
      </c>
      <c r="W33" s="15">
        <v>6</v>
      </c>
      <c r="X33" s="16">
        <v>1.05</v>
      </c>
      <c r="Y33" s="56"/>
      <c r="Z33" s="9"/>
    </row>
    <row r="34" spans="1:26" ht="12" x14ac:dyDescent="0.2">
      <c r="A34" s="94">
        <v>1</v>
      </c>
      <c r="B34" s="155"/>
      <c r="C34" s="116" t="s">
        <v>11</v>
      </c>
      <c r="D34" s="117">
        <f>(A34*D33*M34)</f>
        <v>3055</v>
      </c>
      <c r="E34" s="117">
        <f>(A34*E33*M34)</f>
        <v>735</v>
      </c>
      <c r="F34" s="118">
        <f>(A34*F33*M34)</f>
        <v>55</v>
      </c>
      <c r="G34" s="118">
        <f>(A34*G33*M34)</f>
        <v>15</v>
      </c>
      <c r="H34" s="118">
        <f>(A34*H33*M34)</f>
        <v>10</v>
      </c>
      <c r="I34" s="118">
        <f>(A34*I33*M34)</f>
        <v>5</v>
      </c>
      <c r="J34" s="118">
        <f>(A34*J33*M34)</f>
        <v>50</v>
      </c>
      <c r="K34" s="117">
        <f>(A34*K33*M34)</f>
        <v>2.9499999999999997</v>
      </c>
      <c r="L34" s="119">
        <f>(A34*H33*M34*0.1)</f>
        <v>1</v>
      </c>
      <c r="M34" s="93">
        <v>5</v>
      </c>
      <c r="N34" s="10">
        <v>1</v>
      </c>
      <c r="O34" s="157"/>
      <c r="P34" s="73" t="s">
        <v>11</v>
      </c>
      <c r="Q34" s="74">
        <f>(N34*Q33*Z34)</f>
        <v>2515.8000000000002</v>
      </c>
      <c r="R34" s="75">
        <f>(N34*R33*Z34)</f>
        <v>604.80000000000007</v>
      </c>
      <c r="S34" s="76">
        <f>(N34*S33*Z34)</f>
        <v>29.400000000000002</v>
      </c>
      <c r="T34" s="76">
        <f>(N34*T33*Z34)</f>
        <v>16.8</v>
      </c>
      <c r="U34" s="76">
        <f>(N34*U33*Z34)</f>
        <v>29.400000000000002</v>
      </c>
      <c r="V34" s="76">
        <f>(N34*V33*Z34)</f>
        <v>4.2</v>
      </c>
      <c r="W34" s="76">
        <f>(N34*W33*Z34)</f>
        <v>25.200000000000003</v>
      </c>
      <c r="X34" s="77">
        <f>(N34*X33*Z34)</f>
        <v>4.41</v>
      </c>
      <c r="Y34" s="78">
        <f>(N34*U33*Z34*0.1)</f>
        <v>2.9400000000000004</v>
      </c>
      <c r="Z34" s="9">
        <v>4.2</v>
      </c>
    </row>
    <row r="35" spans="1:26" ht="12" customHeight="1" x14ac:dyDescent="0.15">
      <c r="A35" s="94"/>
      <c r="B35" s="155" t="s">
        <v>139</v>
      </c>
      <c r="C35" s="111" t="s">
        <v>10</v>
      </c>
      <c r="D35" s="112">
        <v>215</v>
      </c>
      <c r="E35" s="112">
        <v>51</v>
      </c>
      <c r="F35" s="113">
        <v>1</v>
      </c>
      <c r="G35" s="120">
        <v>1</v>
      </c>
      <c r="H35" s="113">
        <v>6</v>
      </c>
      <c r="I35" s="113">
        <v>1</v>
      </c>
      <c r="J35" s="113">
        <v>4</v>
      </c>
      <c r="K35" s="114">
        <v>0.98</v>
      </c>
      <c r="L35" s="115"/>
      <c r="M35" s="93"/>
      <c r="N35" s="10"/>
      <c r="O35" s="157" t="s">
        <v>142</v>
      </c>
      <c r="P35" s="12" t="s">
        <v>10</v>
      </c>
      <c r="Q35" s="12">
        <v>264</v>
      </c>
      <c r="R35" s="14">
        <v>3</v>
      </c>
      <c r="S35" s="15">
        <v>2</v>
      </c>
      <c r="T35" s="15">
        <v>8</v>
      </c>
      <c r="U35" s="15">
        <v>2</v>
      </c>
      <c r="V35" s="15">
        <v>1</v>
      </c>
      <c r="W35" s="15">
        <v>1</v>
      </c>
      <c r="X35" s="16">
        <v>1.01</v>
      </c>
      <c r="Y35" s="56"/>
      <c r="Z35" s="9"/>
    </row>
    <row r="36" spans="1:26" ht="12" x14ac:dyDescent="0.2">
      <c r="A36" s="94">
        <v>1</v>
      </c>
      <c r="B36" s="155"/>
      <c r="C36" s="116" t="s">
        <v>11</v>
      </c>
      <c r="D36" s="117">
        <f>(A36*D35*M36)</f>
        <v>860</v>
      </c>
      <c r="E36" s="117">
        <f>(A36*E35*M36)</f>
        <v>204</v>
      </c>
      <c r="F36" s="118">
        <f>(A36*F35*M36)</f>
        <v>4</v>
      </c>
      <c r="G36" s="121">
        <f>(A36*G35*M36)</f>
        <v>4</v>
      </c>
      <c r="H36" s="118">
        <f>(A36*H35*M36)</f>
        <v>24</v>
      </c>
      <c r="I36" s="118">
        <f>(A36*I35*M36)</f>
        <v>4</v>
      </c>
      <c r="J36" s="118">
        <f>(A36*J35*M36)</f>
        <v>16</v>
      </c>
      <c r="K36" s="117">
        <f>(A36*K35*M36)</f>
        <v>3.92</v>
      </c>
      <c r="L36" s="119">
        <f>(A36*H35*M36*0.1)</f>
        <v>2.4000000000000004</v>
      </c>
      <c r="M36" s="93">
        <v>4</v>
      </c>
      <c r="N36" s="10">
        <v>1</v>
      </c>
      <c r="O36" s="157"/>
      <c r="P36" s="73" t="s">
        <v>11</v>
      </c>
      <c r="Q36" s="74">
        <f>(N36*Q35*Z36)</f>
        <v>1003.1999999999999</v>
      </c>
      <c r="R36" s="75">
        <f>(N36*R35*Z36)</f>
        <v>11.399999999999999</v>
      </c>
      <c r="S36" s="76">
        <f>(N36*S35*Z36)</f>
        <v>7.6</v>
      </c>
      <c r="T36" s="76">
        <f>(N36*T35*Z36)</f>
        <v>30.4</v>
      </c>
      <c r="U36" s="76">
        <f>(N36*U35*Z36)</f>
        <v>7.6</v>
      </c>
      <c r="V36" s="76">
        <f>(N36*V35*Z36)</f>
        <v>3.8</v>
      </c>
      <c r="W36" s="76">
        <f>(N36*W35*Z36)</f>
        <v>3.8</v>
      </c>
      <c r="X36" s="77">
        <f>(N36*X35*Z36)</f>
        <v>3.8379999999999996</v>
      </c>
      <c r="Y36" s="78">
        <f>(N36*U35*Z36*0.1)</f>
        <v>0.76</v>
      </c>
      <c r="Z36" s="9">
        <v>3.8</v>
      </c>
    </row>
    <row r="37" spans="1:26" ht="12" customHeight="1" x14ac:dyDescent="0.15">
      <c r="A37" s="94"/>
      <c r="B37" s="155" t="s">
        <v>123</v>
      </c>
      <c r="C37" s="111" t="s">
        <v>10</v>
      </c>
      <c r="D37" s="112">
        <v>479</v>
      </c>
      <c r="E37" s="112">
        <v>114</v>
      </c>
      <c r="F37" s="113">
        <v>4</v>
      </c>
      <c r="G37" s="113">
        <v>1</v>
      </c>
      <c r="H37" s="113">
        <v>15</v>
      </c>
      <c r="I37" s="113">
        <v>2</v>
      </c>
      <c r="J37" s="113">
        <v>4</v>
      </c>
      <c r="K37" s="114">
        <v>0.99</v>
      </c>
      <c r="L37" s="115"/>
      <c r="M37" s="93"/>
      <c r="N37" s="10"/>
      <c r="O37" s="157" t="s">
        <v>105</v>
      </c>
      <c r="P37" s="12" t="s">
        <v>10</v>
      </c>
      <c r="Q37" s="12">
        <v>434</v>
      </c>
      <c r="R37" s="14">
        <v>104</v>
      </c>
      <c r="S37" s="15">
        <v>6</v>
      </c>
      <c r="T37" s="15">
        <v>2</v>
      </c>
      <c r="U37" s="15">
        <v>7</v>
      </c>
      <c r="V37" s="15">
        <v>2</v>
      </c>
      <c r="W37" s="15">
        <v>5</v>
      </c>
      <c r="X37" s="16">
        <v>1.01</v>
      </c>
      <c r="Y37" s="56"/>
      <c r="Z37" s="9"/>
    </row>
    <row r="38" spans="1:26" ht="12" x14ac:dyDescent="0.2">
      <c r="A38" s="94">
        <v>1</v>
      </c>
      <c r="B38" s="155"/>
      <c r="C38" s="116" t="s">
        <v>11</v>
      </c>
      <c r="D38" s="117">
        <f>(A38*D37*M38)</f>
        <v>2107.6000000000004</v>
      </c>
      <c r="E38" s="117">
        <f>(A38*E37*M38)</f>
        <v>501.6</v>
      </c>
      <c r="F38" s="118">
        <f>(A38*F37*M38)</f>
        <v>17.600000000000001</v>
      </c>
      <c r="G38" s="118">
        <f>(A38*G37*M38)</f>
        <v>4.4000000000000004</v>
      </c>
      <c r="H38" s="118">
        <f>(A38*H37*M38)</f>
        <v>66</v>
      </c>
      <c r="I38" s="118">
        <f>(A38*I37*M38)</f>
        <v>8.8000000000000007</v>
      </c>
      <c r="J38" s="118">
        <f>(A38*J37*M38)</f>
        <v>17.600000000000001</v>
      </c>
      <c r="K38" s="117">
        <f>(A38*K37*M38)</f>
        <v>4.3559999999999999</v>
      </c>
      <c r="L38" s="119">
        <f>(A38*H37*M38*0.1)</f>
        <v>6.6000000000000005</v>
      </c>
      <c r="M38" s="93">
        <v>4.4000000000000004</v>
      </c>
      <c r="N38" s="10">
        <v>1</v>
      </c>
      <c r="O38" s="157"/>
      <c r="P38" s="73" t="s">
        <v>11</v>
      </c>
      <c r="Q38" s="74">
        <f>(N38*Q37*Z38)</f>
        <v>1822.8000000000002</v>
      </c>
      <c r="R38" s="75">
        <f>(N38*R37*Z38)</f>
        <v>436.8</v>
      </c>
      <c r="S38" s="76">
        <f>(N38*S37*Z38)</f>
        <v>25.200000000000003</v>
      </c>
      <c r="T38" s="76">
        <f>(N38*T37*Z38)</f>
        <v>8.4</v>
      </c>
      <c r="U38" s="76">
        <f>(N38*U37*Z38)</f>
        <v>29.400000000000002</v>
      </c>
      <c r="V38" s="76">
        <f>(N38*V37*Z38)</f>
        <v>8.4</v>
      </c>
      <c r="W38" s="76">
        <f>(N38*W37*Z38)</f>
        <v>21</v>
      </c>
      <c r="X38" s="77">
        <f>(N38*X37*Z38)</f>
        <v>4.242</v>
      </c>
      <c r="Y38" s="78">
        <f>(N38*U37*Z38*0.1)</f>
        <v>2.9400000000000004</v>
      </c>
      <c r="Z38" s="9">
        <v>4.2</v>
      </c>
    </row>
    <row r="39" spans="1:26" ht="12" customHeight="1" x14ac:dyDescent="0.15">
      <c r="A39" s="94"/>
      <c r="B39" s="155" t="s">
        <v>132</v>
      </c>
      <c r="C39" s="111" t="s">
        <v>10</v>
      </c>
      <c r="D39" s="112">
        <v>465</v>
      </c>
      <c r="E39" s="112">
        <v>111</v>
      </c>
      <c r="F39" s="113">
        <v>5</v>
      </c>
      <c r="G39" s="113">
        <v>1</v>
      </c>
      <c r="H39" s="113">
        <v>10</v>
      </c>
      <c r="I39" s="113">
        <v>4</v>
      </c>
      <c r="J39" s="113">
        <v>6</v>
      </c>
      <c r="K39" s="114">
        <v>1.1000000000000001</v>
      </c>
      <c r="L39" s="115"/>
      <c r="M39" s="93"/>
      <c r="N39" s="10"/>
      <c r="O39" s="157" t="s">
        <v>143</v>
      </c>
      <c r="P39" s="12" t="s">
        <v>10</v>
      </c>
      <c r="Q39" s="12">
        <v>297</v>
      </c>
      <c r="R39" s="14">
        <v>71</v>
      </c>
      <c r="S39" s="15">
        <v>3</v>
      </c>
      <c r="T39" s="15">
        <v>0.9</v>
      </c>
      <c r="U39" s="15">
        <v>8</v>
      </c>
      <c r="V39" s="15">
        <v>2</v>
      </c>
      <c r="W39" s="15">
        <v>2</v>
      </c>
      <c r="X39" s="16">
        <v>0.8</v>
      </c>
      <c r="Y39" s="56"/>
      <c r="Z39" s="9"/>
    </row>
    <row r="40" spans="1:26" ht="12" x14ac:dyDescent="0.2">
      <c r="A40" s="94">
        <v>1</v>
      </c>
      <c r="B40" s="155"/>
      <c r="C40" s="116" t="s">
        <v>11</v>
      </c>
      <c r="D40" s="117">
        <f>(A40*D39*M40)</f>
        <v>1953</v>
      </c>
      <c r="E40" s="117">
        <f>(A40*E39*M40)</f>
        <v>466.20000000000005</v>
      </c>
      <c r="F40" s="118">
        <f>(A40*F39*M40)</f>
        <v>21</v>
      </c>
      <c r="G40" s="118">
        <f>(A40*G39*M40)</f>
        <v>4.2</v>
      </c>
      <c r="H40" s="118">
        <f>(A40*H39*M40)</f>
        <v>42</v>
      </c>
      <c r="I40" s="118">
        <f>(A40*I39*M40)</f>
        <v>16.8</v>
      </c>
      <c r="J40" s="118">
        <f>(A40*J39*M40)</f>
        <v>25.200000000000003</v>
      </c>
      <c r="K40" s="117">
        <f>(A40*K39*M40)</f>
        <v>4.620000000000001</v>
      </c>
      <c r="L40" s="119">
        <f>(A40*H39*M40*0.1)</f>
        <v>4.2</v>
      </c>
      <c r="M40" s="93">
        <v>4.2</v>
      </c>
      <c r="N40" s="10">
        <v>1</v>
      </c>
      <c r="O40" s="157"/>
      <c r="P40" s="73" t="s">
        <v>11</v>
      </c>
      <c r="Q40" s="74">
        <f>(N40*Q39*Z40)</f>
        <v>1336.5</v>
      </c>
      <c r="R40" s="75">
        <f>(N40*R39*Z40)</f>
        <v>319.5</v>
      </c>
      <c r="S40" s="76">
        <f>(N40*S39*Z40)</f>
        <v>13.5</v>
      </c>
      <c r="T40" s="76">
        <f>(N40*T39*Z40)</f>
        <v>4.05</v>
      </c>
      <c r="U40" s="76">
        <f>(N40*U39*Z40)</f>
        <v>36</v>
      </c>
      <c r="V40" s="76">
        <f>(N40*V39*Z40)</f>
        <v>9</v>
      </c>
      <c r="W40" s="76">
        <f>(N40*W39*Z40)</f>
        <v>9</v>
      </c>
      <c r="X40" s="77">
        <f>(N40*X39*Z40)</f>
        <v>3.6</v>
      </c>
      <c r="Y40" s="78">
        <f>(N40*U39*Z40*0.1)</f>
        <v>3.6</v>
      </c>
      <c r="Z40" s="9">
        <v>4.5</v>
      </c>
    </row>
    <row r="41" spans="1:26" ht="11.25" customHeight="1" x14ac:dyDescent="0.15">
      <c r="A41" s="94"/>
      <c r="B41" s="155" t="s">
        <v>140</v>
      </c>
      <c r="C41" s="111" t="s">
        <v>10</v>
      </c>
      <c r="D41" s="112">
        <v>357</v>
      </c>
      <c r="E41" s="112">
        <v>85</v>
      </c>
      <c r="F41" s="113">
        <v>3</v>
      </c>
      <c r="G41" s="113">
        <v>2</v>
      </c>
      <c r="H41" s="113">
        <v>7</v>
      </c>
      <c r="I41" s="113">
        <v>1</v>
      </c>
      <c r="J41" s="113">
        <v>7</v>
      </c>
      <c r="K41" s="114">
        <v>0.86</v>
      </c>
      <c r="L41" s="115"/>
      <c r="M41" s="95"/>
      <c r="N41" s="10"/>
      <c r="O41" s="157" t="s">
        <v>144</v>
      </c>
      <c r="P41" s="12" t="s">
        <v>10</v>
      </c>
      <c r="Q41" s="12">
        <v>468</v>
      </c>
      <c r="R41" s="14">
        <v>112</v>
      </c>
      <c r="S41" s="15">
        <v>6</v>
      </c>
      <c r="T41" s="15">
        <v>2</v>
      </c>
      <c r="U41" s="15">
        <v>8</v>
      </c>
      <c r="V41" s="15">
        <v>2</v>
      </c>
      <c r="W41" s="15">
        <v>6</v>
      </c>
      <c r="X41" s="16">
        <v>1.0900000000000001</v>
      </c>
      <c r="Y41" s="56"/>
      <c r="Z41" s="9"/>
    </row>
    <row r="42" spans="1:26" ht="12" x14ac:dyDescent="0.2">
      <c r="A42" s="94">
        <v>1</v>
      </c>
      <c r="B42" s="155"/>
      <c r="C42" s="116" t="s">
        <v>11</v>
      </c>
      <c r="D42" s="117">
        <f>(A42*D41*M42)</f>
        <v>1356.6</v>
      </c>
      <c r="E42" s="117">
        <f>(A42*E41*M42)</f>
        <v>323</v>
      </c>
      <c r="F42" s="118">
        <f>(A42*F41*M42)</f>
        <v>11.399999999999999</v>
      </c>
      <c r="G42" s="118">
        <f>(A42*G41*M42)</f>
        <v>7.6</v>
      </c>
      <c r="H42" s="118">
        <f>(A42*H41*M42)</f>
        <v>26.599999999999998</v>
      </c>
      <c r="I42" s="118">
        <f>(A42*I41*M42)</f>
        <v>3.8</v>
      </c>
      <c r="J42" s="118">
        <f>(A42*J41*M42)</f>
        <v>26.599999999999998</v>
      </c>
      <c r="K42" s="117">
        <f>(A42*K41*M42)</f>
        <v>3.2679999999999998</v>
      </c>
      <c r="L42" s="119">
        <f>(A42*H41*M42*0.1)</f>
        <v>2.66</v>
      </c>
      <c r="M42" s="95">
        <v>3.8</v>
      </c>
      <c r="N42" s="10">
        <v>1</v>
      </c>
      <c r="O42" s="157"/>
      <c r="P42" s="73" t="s">
        <v>11</v>
      </c>
      <c r="Q42" s="74">
        <f>(N42*Q41*Z42)</f>
        <v>1918.7999999999997</v>
      </c>
      <c r="R42" s="75">
        <f>(N42*R41*Z42)</f>
        <v>459.19999999999993</v>
      </c>
      <c r="S42" s="76">
        <f>(N42*S41*Z42)</f>
        <v>24.599999999999998</v>
      </c>
      <c r="T42" s="76">
        <f>(N42*T41*Z42)</f>
        <v>8.1999999999999993</v>
      </c>
      <c r="U42" s="76">
        <f>(N42*U41*Z42)</f>
        <v>32.799999999999997</v>
      </c>
      <c r="V42" s="76">
        <f>(N42*V41*Z42)</f>
        <v>8.1999999999999993</v>
      </c>
      <c r="W42" s="76">
        <f>(N42*W41*Z42)</f>
        <v>24.599999999999998</v>
      </c>
      <c r="X42" s="77">
        <f>(N42*X41*Z42)</f>
        <v>4.4690000000000003</v>
      </c>
      <c r="Y42" s="78">
        <f>(N42*U41*Z42*0.1)</f>
        <v>3.28</v>
      </c>
      <c r="Z42" s="9">
        <v>4.0999999999999996</v>
      </c>
    </row>
    <row r="43" spans="1:26" ht="11.25" customHeight="1" x14ac:dyDescent="0.15">
      <c r="A43" s="94"/>
      <c r="B43" s="155" t="s">
        <v>133</v>
      </c>
      <c r="C43" s="111" t="s">
        <v>10</v>
      </c>
      <c r="D43" s="112">
        <v>462</v>
      </c>
      <c r="E43" s="112">
        <v>109</v>
      </c>
      <c r="F43" s="113">
        <v>1</v>
      </c>
      <c r="G43" s="113">
        <v>1</v>
      </c>
      <c r="H43" s="113">
        <v>22</v>
      </c>
      <c r="I43" s="113">
        <v>11</v>
      </c>
      <c r="J43" s="113">
        <v>3</v>
      </c>
      <c r="K43" s="114">
        <v>7.0000000000000007E-2</v>
      </c>
      <c r="L43" s="115"/>
      <c r="M43" s="93"/>
      <c r="N43" s="10"/>
      <c r="O43" s="158" t="s">
        <v>107</v>
      </c>
      <c r="P43" s="12" t="s">
        <v>10</v>
      </c>
      <c r="Q43" s="12">
        <v>144</v>
      </c>
      <c r="R43" s="14">
        <v>34</v>
      </c>
      <c r="S43" s="15">
        <v>0.9</v>
      </c>
      <c r="T43" s="15">
        <v>0.9</v>
      </c>
      <c r="U43" s="15">
        <v>7</v>
      </c>
      <c r="V43" s="15">
        <v>1</v>
      </c>
      <c r="W43" s="15">
        <v>1</v>
      </c>
      <c r="X43" s="16">
        <v>0.9</v>
      </c>
      <c r="Y43" s="56"/>
      <c r="Z43" s="9"/>
    </row>
    <row r="44" spans="1:26" ht="12" x14ac:dyDescent="0.2">
      <c r="A44" s="94">
        <v>1</v>
      </c>
      <c r="B44" s="155"/>
      <c r="C44" s="116" t="s">
        <v>11</v>
      </c>
      <c r="D44" s="117">
        <f>(A44*D43*M44)</f>
        <v>1755.6</v>
      </c>
      <c r="E44" s="117">
        <f>(A44*E43*M44)</f>
        <v>414.2</v>
      </c>
      <c r="F44" s="118">
        <f>(A44*F43*M44)</f>
        <v>3.8</v>
      </c>
      <c r="G44" s="118">
        <f>(A44*G43*M44)</f>
        <v>3.8</v>
      </c>
      <c r="H44" s="118">
        <f>(A44*H43*M44)</f>
        <v>83.6</v>
      </c>
      <c r="I44" s="118">
        <f>(A44*I43*M44)</f>
        <v>41.8</v>
      </c>
      <c r="J44" s="118">
        <f>(A44*J43*M44)</f>
        <v>11.399999999999999</v>
      </c>
      <c r="K44" s="117">
        <f>(A44*K43*M44)</f>
        <v>0.26600000000000001</v>
      </c>
      <c r="L44" s="119">
        <f>(A44*H43*M44*0.1)</f>
        <v>8.36</v>
      </c>
      <c r="M44" s="93">
        <v>3.8</v>
      </c>
      <c r="N44" s="10">
        <v>1</v>
      </c>
      <c r="O44" s="158"/>
      <c r="P44" s="73" t="s">
        <v>11</v>
      </c>
      <c r="Q44" s="74">
        <f>(N44*Q43*Z44)</f>
        <v>576</v>
      </c>
      <c r="R44" s="75">
        <f>(N44*R43*Z44)</f>
        <v>136</v>
      </c>
      <c r="S44" s="76">
        <f>(N44*S43*Z44)</f>
        <v>3.6</v>
      </c>
      <c r="T44" s="76">
        <f>(N44*T43*Z44)</f>
        <v>3.6</v>
      </c>
      <c r="U44" s="76">
        <f>(N44*U43*Z44)</f>
        <v>28</v>
      </c>
      <c r="V44" s="76">
        <f>(N44*V43*Z44)</f>
        <v>4</v>
      </c>
      <c r="W44" s="76">
        <f>(N44*W43*Z44)</f>
        <v>4</v>
      </c>
      <c r="X44" s="77">
        <f>(N44*X43*Z44)</f>
        <v>3.6</v>
      </c>
      <c r="Y44" s="78">
        <f>(N44*U43*Z44*0.1)</f>
        <v>2.8000000000000003</v>
      </c>
      <c r="Z44" s="9">
        <v>4</v>
      </c>
    </row>
    <row r="45" spans="1:26" ht="11.25" customHeight="1" x14ac:dyDescent="0.15">
      <c r="A45" s="94"/>
      <c r="B45" s="162" t="s">
        <v>85</v>
      </c>
      <c r="C45" s="12" t="s">
        <v>10</v>
      </c>
      <c r="D45" s="12">
        <v>611</v>
      </c>
      <c r="E45" s="14">
        <v>147</v>
      </c>
      <c r="F45" s="15">
        <v>11</v>
      </c>
      <c r="G45" s="15">
        <v>3</v>
      </c>
      <c r="H45" s="15">
        <v>2</v>
      </c>
      <c r="I45" s="15">
        <v>0.9</v>
      </c>
      <c r="J45" s="15">
        <v>10</v>
      </c>
      <c r="K45" s="16">
        <v>0.59</v>
      </c>
      <c r="L45" s="13"/>
      <c r="M45" s="93"/>
      <c r="N45" s="10"/>
      <c r="O45" s="158" t="s">
        <v>106</v>
      </c>
      <c r="P45" s="12" t="s">
        <v>10</v>
      </c>
      <c r="Q45" s="12">
        <v>431</v>
      </c>
      <c r="R45" s="14">
        <v>103</v>
      </c>
      <c r="S45" s="15">
        <v>5</v>
      </c>
      <c r="T45" s="15">
        <v>1</v>
      </c>
      <c r="U45" s="15">
        <v>8</v>
      </c>
      <c r="V45" s="15">
        <v>2</v>
      </c>
      <c r="W45" s="15">
        <v>6</v>
      </c>
      <c r="X45" s="16">
        <v>1.07</v>
      </c>
      <c r="Y45" s="56"/>
      <c r="Z45" s="9"/>
    </row>
    <row r="46" spans="1:26" ht="11.25" x14ac:dyDescent="0.15">
      <c r="A46" s="94">
        <v>1</v>
      </c>
      <c r="B46" s="162"/>
      <c r="C46" s="40" t="s">
        <v>11</v>
      </c>
      <c r="D46" s="41">
        <f>(A46*D45*M46)</f>
        <v>549.9</v>
      </c>
      <c r="E46" s="92">
        <f>(A46*E45*M46)</f>
        <v>132.30000000000001</v>
      </c>
      <c r="F46" s="43">
        <f>(A46*F45*M46)</f>
        <v>9.9</v>
      </c>
      <c r="G46" s="43">
        <f>(A46*G45*M46)</f>
        <v>2.7</v>
      </c>
      <c r="H46" s="43">
        <f>(A46*H45*M46)</f>
        <v>1.8</v>
      </c>
      <c r="I46" s="43">
        <f>(A46*I45*M46)</f>
        <v>0.81</v>
      </c>
      <c r="J46" s="43">
        <f>(A46*J45*M46)</f>
        <v>9</v>
      </c>
      <c r="K46" s="44">
        <f>(A46*K45*M46)</f>
        <v>0.53100000000000003</v>
      </c>
      <c r="L46" s="45">
        <f>(A46*H45*M46*0.1)</f>
        <v>0.18000000000000002</v>
      </c>
      <c r="M46" s="93">
        <v>0.9</v>
      </c>
      <c r="N46" s="10">
        <v>1</v>
      </c>
      <c r="O46" s="158"/>
      <c r="P46" s="73" t="s">
        <v>11</v>
      </c>
      <c r="Q46" s="74">
        <f>(N46*Q45*Z46)</f>
        <v>1810.2</v>
      </c>
      <c r="R46" s="75">
        <f>(N46*R45*Z46)</f>
        <v>432.6</v>
      </c>
      <c r="S46" s="76">
        <f>(N46*S45*Z46)</f>
        <v>21</v>
      </c>
      <c r="T46" s="76">
        <f>(N46*T45*Z46)</f>
        <v>4.2</v>
      </c>
      <c r="U46" s="76">
        <f>(N46*U45*Z46)</f>
        <v>33.6</v>
      </c>
      <c r="V46" s="76">
        <f>(N46*V45*Z46)</f>
        <v>8.4</v>
      </c>
      <c r="W46" s="76">
        <f>(N46*W45*Z46)</f>
        <v>25.200000000000003</v>
      </c>
      <c r="X46" s="77">
        <f>(N46*X45*Z46)</f>
        <v>4.4940000000000007</v>
      </c>
      <c r="Y46" s="78">
        <f>(N46*U45*Z46*0.1)</f>
        <v>3.3600000000000003</v>
      </c>
      <c r="Z46" s="9">
        <v>4.2</v>
      </c>
    </row>
    <row r="47" spans="1:26" ht="31.5" customHeight="1" x14ac:dyDescent="0.15">
      <c r="B47" s="96"/>
      <c r="C47" s="96"/>
      <c r="D47" s="146" t="s">
        <v>71</v>
      </c>
      <c r="E47" s="146"/>
      <c r="F47" s="144" t="s">
        <v>3</v>
      </c>
      <c r="G47" s="144" t="s">
        <v>4</v>
      </c>
      <c r="H47" s="144" t="s">
        <v>5</v>
      </c>
      <c r="I47" s="144" t="s">
        <v>73</v>
      </c>
      <c r="J47" s="144" t="s">
        <v>7</v>
      </c>
      <c r="K47" s="144" t="s">
        <v>8</v>
      </c>
      <c r="L47" s="144" t="s">
        <v>117</v>
      </c>
      <c r="M47" s="145"/>
      <c r="N47" s="10"/>
      <c r="O47" s="122"/>
      <c r="P47" s="122"/>
      <c r="Q47" s="153" t="s">
        <v>71</v>
      </c>
      <c r="R47" s="153"/>
      <c r="S47" s="151" t="s">
        <v>3</v>
      </c>
      <c r="T47" s="151" t="s">
        <v>4</v>
      </c>
      <c r="U47" s="151" t="s">
        <v>5</v>
      </c>
      <c r="V47" s="151" t="s">
        <v>73</v>
      </c>
      <c r="W47" s="151" t="s">
        <v>7</v>
      </c>
      <c r="X47" s="151" t="s">
        <v>8</v>
      </c>
      <c r="Y47" s="151" t="s">
        <v>116</v>
      </c>
      <c r="Z47" s="145"/>
    </row>
    <row r="48" spans="1:26" ht="32.25" customHeight="1" x14ac:dyDescent="0.2">
      <c r="B48" s="154" t="s">
        <v>83</v>
      </c>
      <c r="C48" s="154"/>
      <c r="D48" s="97" t="s">
        <v>72</v>
      </c>
      <c r="E48" s="97" t="s">
        <v>2</v>
      </c>
      <c r="F48" s="144"/>
      <c r="G48" s="144"/>
      <c r="H48" s="144"/>
      <c r="I48" s="144"/>
      <c r="J48" s="144"/>
      <c r="K48" s="144"/>
      <c r="L48" s="144"/>
      <c r="M48" s="145"/>
      <c r="O48" s="152" t="s">
        <v>75</v>
      </c>
      <c r="P48" s="152"/>
      <c r="Q48" s="123" t="s">
        <v>72</v>
      </c>
      <c r="R48" s="123" t="s">
        <v>2</v>
      </c>
      <c r="S48" s="151"/>
      <c r="T48" s="151"/>
      <c r="U48" s="151"/>
      <c r="V48" s="151"/>
      <c r="W48" s="151"/>
      <c r="X48" s="151"/>
      <c r="Y48" s="151"/>
      <c r="Z48" s="145"/>
    </row>
    <row r="49" spans="2:26" ht="12" customHeight="1" x14ac:dyDescent="0.15">
      <c r="B49" s="142" t="s">
        <v>35</v>
      </c>
      <c r="C49" s="12" t="s">
        <v>10</v>
      </c>
      <c r="D49" s="12">
        <v>1147</v>
      </c>
      <c r="E49" s="14">
        <v>211</v>
      </c>
      <c r="F49" s="15">
        <v>1.7</v>
      </c>
      <c r="G49" s="15">
        <v>0.5</v>
      </c>
      <c r="H49" s="15">
        <v>54</v>
      </c>
      <c r="I49" s="15">
        <v>2.1</v>
      </c>
      <c r="J49" s="15">
        <v>7.8</v>
      </c>
      <c r="K49" s="16">
        <v>1.4</v>
      </c>
      <c r="L49" s="13"/>
      <c r="M49" s="9"/>
      <c r="N49" s="10"/>
      <c r="O49" s="147" t="s">
        <v>96</v>
      </c>
      <c r="P49" s="12" t="s">
        <v>10</v>
      </c>
      <c r="Q49" s="12">
        <v>459</v>
      </c>
      <c r="R49" s="14">
        <v>109</v>
      </c>
      <c r="S49" s="15">
        <v>2.4</v>
      </c>
      <c r="T49" s="15">
        <v>1.5</v>
      </c>
      <c r="U49" s="15">
        <v>18.5</v>
      </c>
      <c r="V49" s="15">
        <v>12.7</v>
      </c>
      <c r="W49" s="15">
        <v>3.2</v>
      </c>
      <c r="X49" s="16">
        <v>0.3</v>
      </c>
      <c r="Y49" s="13"/>
      <c r="Z49" s="9"/>
    </row>
    <row r="50" spans="2:26" ht="11.25" x14ac:dyDescent="0.15">
      <c r="B50" s="142"/>
      <c r="C50" s="29" t="s">
        <v>11</v>
      </c>
      <c r="D50" s="30">
        <f>(D49*M50)</f>
        <v>688.19999999999993</v>
      </c>
      <c r="E50" s="31">
        <f>(E49*M50)</f>
        <v>126.6</v>
      </c>
      <c r="F50" s="32">
        <f>(F49*M50)</f>
        <v>1.02</v>
      </c>
      <c r="G50" s="32">
        <f>(G49*M50)</f>
        <v>0.3</v>
      </c>
      <c r="H50" s="32">
        <f>(H49*M50)</f>
        <v>32.4</v>
      </c>
      <c r="I50" s="32">
        <f>(I49*M50)</f>
        <v>1.26</v>
      </c>
      <c r="J50" s="32">
        <f>(J49*M50)</f>
        <v>4.68</v>
      </c>
      <c r="K50" s="33">
        <f>(K49*M50)</f>
        <v>0.84</v>
      </c>
      <c r="L50" s="57" t="s">
        <v>110</v>
      </c>
      <c r="M50" s="9">
        <v>0.6</v>
      </c>
      <c r="N50" s="10"/>
      <c r="O50" s="147"/>
      <c r="P50" s="29" t="s">
        <v>11</v>
      </c>
      <c r="Q50" s="30">
        <f>(Q49*Z50)</f>
        <v>573.75</v>
      </c>
      <c r="R50" s="31">
        <f>(R49*Z50)</f>
        <v>136.25</v>
      </c>
      <c r="S50" s="32">
        <f>(S49*Z50)</f>
        <v>3</v>
      </c>
      <c r="T50" s="32">
        <f>(T49*Z50)</f>
        <v>1.875</v>
      </c>
      <c r="U50" s="32">
        <f>(U49*Z50)</f>
        <v>23.125</v>
      </c>
      <c r="V50" s="32">
        <f>(V49*Z50)</f>
        <v>15.875</v>
      </c>
      <c r="W50" s="32">
        <f>(W49*Z50)</f>
        <v>4</v>
      </c>
      <c r="X50" s="33">
        <f>(X49*Z50)</f>
        <v>0.375</v>
      </c>
      <c r="Y50" s="34">
        <v>2.2999999999999998</v>
      </c>
      <c r="Z50" s="9">
        <v>1.25</v>
      </c>
    </row>
    <row r="51" spans="2:26" ht="12" customHeight="1" x14ac:dyDescent="0.15">
      <c r="B51" s="148" t="s">
        <v>99</v>
      </c>
      <c r="C51" s="12" t="s">
        <v>10</v>
      </c>
      <c r="D51" s="12">
        <v>1073</v>
      </c>
      <c r="E51" s="14">
        <v>254</v>
      </c>
      <c r="F51" s="15">
        <v>4.0999999999999996</v>
      </c>
      <c r="G51" s="15">
        <v>0.7</v>
      </c>
      <c r="H51" s="15">
        <v>43</v>
      </c>
      <c r="I51" s="15">
        <v>2.4</v>
      </c>
      <c r="J51" s="15">
        <v>8.6</v>
      </c>
      <c r="K51" s="16">
        <v>1.3</v>
      </c>
      <c r="L51" s="58"/>
      <c r="M51" s="9"/>
      <c r="N51" s="10"/>
      <c r="O51" s="147" t="s">
        <v>94</v>
      </c>
      <c r="P51" s="12" t="s">
        <v>10</v>
      </c>
      <c r="Q51" s="12">
        <v>275</v>
      </c>
      <c r="R51" s="14">
        <v>65</v>
      </c>
      <c r="S51" s="15">
        <v>0</v>
      </c>
      <c r="T51" s="15">
        <v>0</v>
      </c>
      <c r="U51" s="15">
        <v>16</v>
      </c>
      <c r="V51" s="15">
        <v>16</v>
      </c>
      <c r="W51" s="15">
        <v>0</v>
      </c>
      <c r="X51" s="16">
        <v>0.2</v>
      </c>
      <c r="Y51" s="13"/>
      <c r="Z51" s="9"/>
    </row>
    <row r="52" spans="2:26" ht="11.25" x14ac:dyDescent="0.15">
      <c r="B52" s="148"/>
      <c r="C52" s="29" t="s">
        <v>11</v>
      </c>
      <c r="D52" s="30">
        <f>(D51*M52)</f>
        <v>912.05</v>
      </c>
      <c r="E52" s="31">
        <f>(E51*M52)</f>
        <v>215.9</v>
      </c>
      <c r="F52" s="32">
        <f>(F51*M52)</f>
        <v>3.4849999999999994</v>
      </c>
      <c r="G52" s="32">
        <f>(G51*M52)</f>
        <v>0.59499999999999997</v>
      </c>
      <c r="H52" s="32">
        <f>(H51*M52)</f>
        <v>36.549999999999997</v>
      </c>
      <c r="I52" s="32">
        <f>(I51*M52)</f>
        <v>2.04</v>
      </c>
      <c r="J52" s="32">
        <f>(J51*M52)</f>
        <v>7.31</v>
      </c>
      <c r="K52" s="33">
        <f>(K51*M52)</f>
        <v>1.105</v>
      </c>
      <c r="L52" s="57" t="s">
        <v>111</v>
      </c>
      <c r="M52" s="9">
        <v>0.85</v>
      </c>
      <c r="N52" s="10"/>
      <c r="O52" s="147"/>
      <c r="P52" s="29" t="s">
        <v>11</v>
      </c>
      <c r="Q52" s="30">
        <f>(Q51*Z52)</f>
        <v>343.75</v>
      </c>
      <c r="R52" s="31">
        <f>(R51*Z52)</f>
        <v>81.25</v>
      </c>
      <c r="S52" s="32">
        <f>(S51*Z52)</f>
        <v>0</v>
      </c>
      <c r="T52" s="32">
        <f>(T51*Z52)</f>
        <v>0</v>
      </c>
      <c r="U52" s="32">
        <f>(U51*Z52)</f>
        <v>20</v>
      </c>
      <c r="V52" s="32">
        <f>(V51*Z52)</f>
        <v>20</v>
      </c>
      <c r="W52" s="32">
        <f>(W51*Z52)</f>
        <v>0</v>
      </c>
      <c r="X52" s="33">
        <f>(X51*Z52)</f>
        <v>0.25</v>
      </c>
      <c r="Y52" s="34">
        <v>2</v>
      </c>
      <c r="Z52" s="9">
        <v>1.25</v>
      </c>
    </row>
    <row r="53" spans="2:26" ht="12" customHeight="1" x14ac:dyDescent="0.15">
      <c r="B53" s="142" t="s">
        <v>76</v>
      </c>
      <c r="C53" s="12" t="s">
        <v>10</v>
      </c>
      <c r="D53" s="12">
        <v>816</v>
      </c>
      <c r="E53" s="14">
        <v>195</v>
      </c>
      <c r="F53" s="15">
        <v>3.1</v>
      </c>
      <c r="G53" s="15">
        <v>0.4</v>
      </c>
      <c r="H53" s="15">
        <v>30</v>
      </c>
      <c r="I53" s="15">
        <v>1.3</v>
      </c>
      <c r="J53" s="15">
        <v>8</v>
      </c>
      <c r="K53" s="16">
        <v>0.95</v>
      </c>
      <c r="L53" s="58"/>
      <c r="M53" s="9"/>
      <c r="N53" s="10"/>
      <c r="O53" s="147" t="s">
        <v>124</v>
      </c>
      <c r="P53" s="12" t="s">
        <v>10</v>
      </c>
      <c r="Q53" s="12">
        <v>553</v>
      </c>
      <c r="R53" s="14">
        <v>132</v>
      </c>
      <c r="S53" s="15">
        <v>6</v>
      </c>
      <c r="T53" s="15">
        <v>4</v>
      </c>
      <c r="U53" s="15">
        <v>17</v>
      </c>
      <c r="V53" s="15">
        <v>13</v>
      </c>
      <c r="W53" s="15">
        <v>2.6</v>
      </c>
      <c r="X53" s="16">
        <v>0.23</v>
      </c>
      <c r="Y53" s="13"/>
      <c r="Z53" s="9"/>
    </row>
    <row r="54" spans="2:26" ht="11.25" x14ac:dyDescent="0.15">
      <c r="B54" s="142"/>
      <c r="C54" s="29" t="s">
        <v>11</v>
      </c>
      <c r="D54" s="30">
        <f>(D53*M54)</f>
        <v>408</v>
      </c>
      <c r="E54" s="31">
        <f>(E53*M54)</f>
        <v>97.5</v>
      </c>
      <c r="F54" s="32">
        <f>(F53*M54)</f>
        <v>1.55</v>
      </c>
      <c r="G54" s="32" t="s">
        <v>52</v>
      </c>
      <c r="H54" s="32">
        <f>(H53*M54)</f>
        <v>15</v>
      </c>
      <c r="I54" s="32">
        <f>(I53*M54)</f>
        <v>0.65</v>
      </c>
      <c r="J54" s="32">
        <f>(J53*M54)</f>
        <v>4</v>
      </c>
      <c r="K54" s="33">
        <f>(K53*M54)</f>
        <v>0.47499999999999998</v>
      </c>
      <c r="L54" s="57" t="s">
        <v>112</v>
      </c>
      <c r="M54" s="9">
        <v>0.5</v>
      </c>
      <c r="N54" s="10"/>
      <c r="O54" s="147"/>
      <c r="P54" s="29" t="s">
        <v>11</v>
      </c>
      <c r="Q54" s="30">
        <f>(Q53*Z54)</f>
        <v>470.05</v>
      </c>
      <c r="R54" s="31">
        <f>(R53*Z54)</f>
        <v>112.2</v>
      </c>
      <c r="S54" s="32">
        <f>(S53*Z54)</f>
        <v>5.0999999999999996</v>
      </c>
      <c r="T54" s="32">
        <f>(T53*Z54)</f>
        <v>3.4</v>
      </c>
      <c r="U54" s="32">
        <f>(U53*Z54)</f>
        <v>14.45</v>
      </c>
      <c r="V54" s="32">
        <f>(V53*Z54)</f>
        <v>11.049999999999999</v>
      </c>
      <c r="W54" s="32">
        <f>(W53*Z54)</f>
        <v>2.21</v>
      </c>
      <c r="X54" s="33">
        <f>(X53*Z54)</f>
        <v>0.19550000000000001</v>
      </c>
      <c r="Y54" s="34">
        <v>1.5</v>
      </c>
      <c r="Z54" s="9">
        <v>0.85</v>
      </c>
    </row>
    <row r="55" spans="2:26" ht="12" customHeight="1" x14ac:dyDescent="0.15">
      <c r="B55" s="142" t="s">
        <v>61</v>
      </c>
      <c r="C55" s="12" t="s">
        <v>10</v>
      </c>
      <c r="D55" s="12">
        <v>1082</v>
      </c>
      <c r="E55" s="14">
        <v>255</v>
      </c>
      <c r="F55" s="15">
        <v>2</v>
      </c>
      <c r="G55" s="15">
        <v>0.5</v>
      </c>
      <c r="H55" s="15">
        <v>50</v>
      </c>
      <c r="I55" s="15">
        <v>3</v>
      </c>
      <c r="J55" s="15">
        <v>8</v>
      </c>
      <c r="K55" s="16">
        <v>1.4</v>
      </c>
      <c r="L55" s="58"/>
      <c r="M55" s="9"/>
      <c r="N55" s="10"/>
      <c r="O55" s="147" t="s">
        <v>93</v>
      </c>
      <c r="P55" s="12" t="s">
        <v>10</v>
      </c>
      <c r="Q55" s="12">
        <v>609</v>
      </c>
      <c r="R55" s="14">
        <v>145</v>
      </c>
      <c r="S55" s="15">
        <v>6</v>
      </c>
      <c r="T55" s="15">
        <v>4</v>
      </c>
      <c r="U55" s="15">
        <v>15.3</v>
      </c>
      <c r="V55" s="15">
        <v>15.3</v>
      </c>
      <c r="W55" s="15">
        <v>7.5</v>
      </c>
      <c r="X55" s="16">
        <v>0.13</v>
      </c>
      <c r="Y55" s="13"/>
      <c r="Z55" s="9"/>
    </row>
    <row r="56" spans="2:26" ht="11.25" x14ac:dyDescent="0.15">
      <c r="B56" s="142"/>
      <c r="C56" s="29" t="s">
        <v>11</v>
      </c>
      <c r="D56" s="30">
        <f>(D55*M56)</f>
        <v>389.52</v>
      </c>
      <c r="E56" s="31">
        <f>(E55*M56)</f>
        <v>91.8</v>
      </c>
      <c r="F56" s="32">
        <f>(F55*M56)</f>
        <v>0.72</v>
      </c>
      <c r="G56" s="32">
        <f>(G55*M56)</f>
        <v>0.18</v>
      </c>
      <c r="H56" s="32">
        <f>(H55*M56)</f>
        <v>18</v>
      </c>
      <c r="I56" s="32">
        <f>(I55*M56)</f>
        <v>1.08</v>
      </c>
      <c r="J56" s="32">
        <f>(J55*M56)</f>
        <v>2.88</v>
      </c>
      <c r="K56" s="33">
        <f>(K55*M56)</f>
        <v>0.504</v>
      </c>
      <c r="L56" s="57" t="s">
        <v>113</v>
      </c>
      <c r="M56" s="9">
        <v>0.36</v>
      </c>
      <c r="N56" s="10"/>
      <c r="O56" s="147"/>
      <c r="P56" s="29" t="s">
        <v>11</v>
      </c>
      <c r="Q56" s="30">
        <f>(Q55*Z56)</f>
        <v>456.75</v>
      </c>
      <c r="R56" s="31">
        <f>(R55*Z56)</f>
        <v>108.75</v>
      </c>
      <c r="S56" s="32">
        <f>(S55*Z56)</f>
        <v>4.5</v>
      </c>
      <c r="T56" s="32">
        <f>(T55*Z56)</f>
        <v>3</v>
      </c>
      <c r="U56" s="32">
        <f>(U55*Z56)</f>
        <v>11.475000000000001</v>
      </c>
      <c r="V56" s="32">
        <f>(V55*Z56)</f>
        <v>11.475000000000001</v>
      </c>
      <c r="W56" s="32">
        <f>(W55*Z56)</f>
        <v>5.625</v>
      </c>
      <c r="X56" s="33">
        <f>(X55*Z56)</f>
        <v>9.7500000000000003E-2</v>
      </c>
      <c r="Y56" s="34">
        <v>1.2</v>
      </c>
      <c r="Z56" s="9">
        <v>0.75</v>
      </c>
    </row>
    <row r="57" spans="2:26" ht="12" customHeight="1" x14ac:dyDescent="0.15">
      <c r="B57" s="142" t="s">
        <v>62</v>
      </c>
      <c r="C57" s="12" t="s">
        <v>10</v>
      </c>
      <c r="D57" s="12">
        <v>983</v>
      </c>
      <c r="E57" s="14">
        <v>233</v>
      </c>
      <c r="F57" s="15">
        <v>2.4</v>
      </c>
      <c r="G57" s="15">
        <v>0.4</v>
      </c>
      <c r="H57" s="15">
        <v>43</v>
      </c>
      <c r="I57" s="15">
        <v>2.7</v>
      </c>
      <c r="J57" s="15">
        <v>7.5</v>
      </c>
      <c r="K57" s="16">
        <v>1.3</v>
      </c>
      <c r="L57" s="58"/>
      <c r="M57" s="9"/>
      <c r="N57" s="10"/>
      <c r="O57" s="160" t="s">
        <v>125</v>
      </c>
      <c r="P57" s="12" t="s">
        <v>10</v>
      </c>
      <c r="Q57" s="12">
        <v>574</v>
      </c>
      <c r="R57" s="14">
        <v>137</v>
      </c>
      <c r="S57" s="15">
        <v>6</v>
      </c>
      <c r="T57" s="15">
        <v>3.9</v>
      </c>
      <c r="U57" s="15">
        <v>17</v>
      </c>
      <c r="V57" s="15">
        <v>13</v>
      </c>
      <c r="W57" s="15">
        <v>3.3</v>
      </c>
      <c r="X57" s="16">
        <v>0.1</v>
      </c>
      <c r="Y57" s="13"/>
      <c r="Z57" s="9"/>
    </row>
    <row r="58" spans="2:26" ht="11.25" x14ac:dyDescent="0.15">
      <c r="B58" s="142"/>
      <c r="C58" s="29" t="s">
        <v>11</v>
      </c>
      <c r="D58" s="30">
        <f>(D57*M58)</f>
        <v>491.5</v>
      </c>
      <c r="E58" s="31">
        <f>(E57*M58)</f>
        <v>116.5</v>
      </c>
      <c r="F58" s="32">
        <f>(F57*M58)</f>
        <v>1.2</v>
      </c>
      <c r="G58" s="32">
        <f>(G57*M58)</f>
        <v>0.2</v>
      </c>
      <c r="H58" s="32">
        <f>(H57*M58)</f>
        <v>21.5</v>
      </c>
      <c r="I58" s="32">
        <f>(I57*M58)</f>
        <v>1.35</v>
      </c>
      <c r="J58" s="32">
        <f>(J57*M58)</f>
        <v>3.75</v>
      </c>
      <c r="K58" s="33">
        <f>(K57*M58)</f>
        <v>0.65</v>
      </c>
      <c r="L58" s="57" t="s">
        <v>113</v>
      </c>
      <c r="M58" s="9">
        <v>0.5</v>
      </c>
      <c r="N58" s="10"/>
      <c r="O58" s="160"/>
      <c r="P58" s="29" t="s">
        <v>11</v>
      </c>
      <c r="Q58" s="30">
        <f>(Q57*Z58)</f>
        <v>487.9</v>
      </c>
      <c r="R58" s="31">
        <f>(R57*Z58)</f>
        <v>116.45</v>
      </c>
      <c r="S58" s="32">
        <f>(S57*Z58)</f>
        <v>5.0999999999999996</v>
      </c>
      <c r="T58" s="32">
        <f>(T57*Z58)</f>
        <v>3.3149999999999999</v>
      </c>
      <c r="U58" s="32">
        <f>(U57*Z58)</f>
        <v>14.45</v>
      </c>
      <c r="V58" s="32">
        <f>(V57*Z58)</f>
        <v>11.049999999999999</v>
      </c>
      <c r="W58" s="32">
        <f>(W57*Z58)</f>
        <v>2.8049999999999997</v>
      </c>
      <c r="X58" s="33">
        <f>(X57*Z58)</f>
        <v>8.5000000000000006E-2</v>
      </c>
      <c r="Y58" s="34">
        <v>1.5</v>
      </c>
      <c r="Z58" s="9">
        <v>0.85</v>
      </c>
    </row>
    <row r="59" spans="2:26" ht="12" customHeight="1" x14ac:dyDescent="0.15">
      <c r="B59" s="142" t="s">
        <v>69</v>
      </c>
      <c r="C59" s="12" t="s">
        <v>10</v>
      </c>
      <c r="D59" s="12">
        <v>1438</v>
      </c>
      <c r="E59" s="14">
        <v>341</v>
      </c>
      <c r="F59" s="15">
        <v>1.6</v>
      </c>
      <c r="G59" s="15">
        <v>0.4</v>
      </c>
      <c r="H59" s="15">
        <v>65</v>
      </c>
      <c r="I59" s="15">
        <v>1.4</v>
      </c>
      <c r="J59" s="15">
        <v>8.6</v>
      </c>
      <c r="K59" s="16">
        <v>1.3</v>
      </c>
      <c r="L59" s="58"/>
      <c r="M59" s="9"/>
      <c r="N59" s="10"/>
      <c r="O59" s="160" t="s">
        <v>95</v>
      </c>
      <c r="P59" s="12" t="s">
        <v>10</v>
      </c>
      <c r="Q59" s="12">
        <v>635</v>
      </c>
      <c r="R59" s="14">
        <v>149</v>
      </c>
      <c r="S59" s="15">
        <v>8.1</v>
      </c>
      <c r="T59" s="15">
        <v>5.4</v>
      </c>
      <c r="U59" s="15">
        <v>16.2</v>
      </c>
      <c r="V59" s="15">
        <v>16.100000000000001</v>
      </c>
      <c r="W59" s="15">
        <v>3</v>
      </c>
      <c r="X59" s="16">
        <v>0.13</v>
      </c>
      <c r="Y59" s="13"/>
      <c r="Z59" s="9"/>
    </row>
    <row r="60" spans="2:26" ht="11.25" x14ac:dyDescent="0.15">
      <c r="B60" s="142"/>
      <c r="C60" s="29" t="s">
        <v>11</v>
      </c>
      <c r="D60" s="30">
        <f>(D59*M60)</f>
        <v>287.60000000000002</v>
      </c>
      <c r="E60" s="31">
        <f>(E59*M60)</f>
        <v>68.2</v>
      </c>
      <c r="F60" s="32">
        <f>(F59*M60)</f>
        <v>0.32000000000000006</v>
      </c>
      <c r="G60" s="32" t="s">
        <v>55</v>
      </c>
      <c r="H60" s="32">
        <f>(H59*M60)</f>
        <v>13</v>
      </c>
      <c r="I60" s="32">
        <f>(I59*M60)</f>
        <v>0.27999999999999997</v>
      </c>
      <c r="J60" s="32">
        <f>(J59*M60)</f>
        <v>1.72</v>
      </c>
      <c r="K60" s="33">
        <f>(K59*M60)</f>
        <v>0.26</v>
      </c>
      <c r="L60" s="57" t="s">
        <v>114</v>
      </c>
      <c r="M60" s="9">
        <v>0.2</v>
      </c>
      <c r="N60" s="10"/>
      <c r="O60" s="160"/>
      <c r="P60" s="29" t="s">
        <v>11</v>
      </c>
      <c r="Q60" s="30">
        <f>(Q59*Z60)</f>
        <v>635</v>
      </c>
      <c r="R60" s="31">
        <f>(R59*Z60)</f>
        <v>149</v>
      </c>
      <c r="S60" s="32">
        <f>(S59*Z60)</f>
        <v>8.1</v>
      </c>
      <c r="T60" s="32">
        <f>(T59*Z60)</f>
        <v>5.4</v>
      </c>
      <c r="U60" s="32">
        <f>(U59*Z60)</f>
        <v>16.2</v>
      </c>
      <c r="V60" s="32">
        <f>(V59*Z60)</f>
        <v>16.100000000000001</v>
      </c>
      <c r="W60" s="32">
        <f>(W59*Z60)</f>
        <v>3</v>
      </c>
      <c r="X60" s="33">
        <f>(X59*Z60)</f>
        <v>0.13</v>
      </c>
      <c r="Y60" s="34">
        <v>1.2</v>
      </c>
      <c r="Z60" s="9">
        <v>1</v>
      </c>
    </row>
    <row r="61" spans="2:26" ht="12" customHeight="1" x14ac:dyDescent="0.15">
      <c r="B61" s="142" t="s">
        <v>70</v>
      </c>
      <c r="C61" s="12" t="s">
        <v>10</v>
      </c>
      <c r="D61" s="12">
        <v>1559</v>
      </c>
      <c r="E61" s="14">
        <v>79.42</v>
      </c>
      <c r="F61" s="15">
        <v>7.3</v>
      </c>
      <c r="G61" s="15">
        <v>2.7</v>
      </c>
      <c r="H61" s="15">
        <v>65.8</v>
      </c>
      <c r="I61" s="15">
        <v>7.7</v>
      </c>
      <c r="J61" s="15">
        <v>11.53</v>
      </c>
      <c r="K61" s="16">
        <v>0.91</v>
      </c>
      <c r="L61" s="58"/>
      <c r="M61" s="9"/>
      <c r="N61" s="10"/>
      <c r="O61" s="160" t="s">
        <v>126</v>
      </c>
      <c r="P61" s="12" t="s">
        <v>10</v>
      </c>
      <c r="Q61" s="12">
        <v>498</v>
      </c>
      <c r="R61" s="14">
        <v>118</v>
      </c>
      <c r="S61" s="15">
        <v>3.1</v>
      </c>
      <c r="T61" s="15">
        <v>2.1</v>
      </c>
      <c r="U61" s="15">
        <v>20</v>
      </c>
      <c r="V61" s="15">
        <v>14</v>
      </c>
      <c r="W61" s="15">
        <v>2.2000000000000002</v>
      </c>
      <c r="X61" s="16">
        <v>0.16</v>
      </c>
      <c r="Y61" s="13"/>
      <c r="Z61" s="9"/>
    </row>
    <row r="62" spans="2:26" ht="11.25" x14ac:dyDescent="0.15">
      <c r="B62" s="142"/>
      <c r="C62" s="29" t="s">
        <v>11</v>
      </c>
      <c r="D62" s="30">
        <f>(D61*M62)</f>
        <v>342.98</v>
      </c>
      <c r="E62" s="31">
        <f>(E61*M62)</f>
        <v>17.4724</v>
      </c>
      <c r="F62" s="32">
        <f>(F61*M62)</f>
        <v>1.6059999999999999</v>
      </c>
      <c r="G62" s="32">
        <f>(G61*M62)</f>
        <v>0.59400000000000008</v>
      </c>
      <c r="H62" s="32">
        <f>(H61*M62)</f>
        <v>14.475999999999999</v>
      </c>
      <c r="I62" s="32">
        <f>(I61*M62)</f>
        <v>1.694</v>
      </c>
      <c r="J62" s="32">
        <f>(J61*M62)</f>
        <v>2.5366</v>
      </c>
      <c r="K62" s="33">
        <f>(K61*M62)</f>
        <v>0.20020000000000002</v>
      </c>
      <c r="L62" s="57" t="s">
        <v>115</v>
      </c>
      <c r="M62" s="9">
        <v>0.22</v>
      </c>
      <c r="N62" s="10"/>
      <c r="O62" s="160"/>
      <c r="P62" s="29" t="s">
        <v>11</v>
      </c>
      <c r="Q62" s="30">
        <f>(Q61*Z62)</f>
        <v>622.5</v>
      </c>
      <c r="R62" s="31">
        <f>(R61*Z62)</f>
        <v>147.5</v>
      </c>
      <c r="S62" s="32">
        <f>(S61*Z62)</f>
        <v>3.875</v>
      </c>
      <c r="T62" s="32">
        <f>(T61*Z62)</f>
        <v>2.625</v>
      </c>
      <c r="U62" s="32">
        <f>(U61*Z62)</f>
        <v>25</v>
      </c>
      <c r="V62" s="32">
        <f>(V61*Z62)</f>
        <v>17.5</v>
      </c>
      <c r="W62" s="32">
        <f>(W61*Z62)</f>
        <v>2.75</v>
      </c>
      <c r="X62" s="33">
        <f>(X61*Z62)</f>
        <v>0.2</v>
      </c>
      <c r="Y62" s="34">
        <v>2.5</v>
      </c>
      <c r="Z62" s="9">
        <v>1.25</v>
      </c>
    </row>
    <row r="63" spans="2:26" ht="12" customHeight="1" x14ac:dyDescent="0.15">
      <c r="B63" s="142" t="s">
        <v>77</v>
      </c>
      <c r="C63" s="12" t="s">
        <v>10</v>
      </c>
      <c r="D63" s="12">
        <v>2442</v>
      </c>
      <c r="E63" s="14">
        <v>594</v>
      </c>
      <c r="F63" s="15">
        <v>65</v>
      </c>
      <c r="G63" s="15">
        <v>42</v>
      </c>
      <c r="H63" s="15">
        <v>0.9</v>
      </c>
      <c r="I63" s="15">
        <v>0.9</v>
      </c>
      <c r="J63" s="15">
        <v>1.3</v>
      </c>
      <c r="K63" s="16">
        <v>0.04</v>
      </c>
      <c r="L63" s="58"/>
      <c r="M63" s="9"/>
      <c r="N63" s="10"/>
      <c r="O63" s="147" t="s">
        <v>103</v>
      </c>
      <c r="P63" s="12" t="s">
        <v>10</v>
      </c>
      <c r="Q63" s="12">
        <v>281</v>
      </c>
      <c r="R63" s="14">
        <v>67</v>
      </c>
      <c r="S63" s="15">
        <v>0.15</v>
      </c>
      <c r="T63" s="15">
        <v>0.1</v>
      </c>
      <c r="U63" s="15">
        <v>15.4</v>
      </c>
      <c r="V63" s="15">
        <v>14.5</v>
      </c>
      <c r="W63" s="15">
        <v>0.4</v>
      </c>
      <c r="X63" s="16">
        <v>0.06</v>
      </c>
      <c r="Y63" s="13"/>
      <c r="Z63" s="9"/>
    </row>
    <row r="64" spans="2:26" ht="11.25" x14ac:dyDescent="0.15">
      <c r="B64" s="142"/>
      <c r="C64" s="29" t="s">
        <v>11</v>
      </c>
      <c r="D64" s="30">
        <f>(D63*M64)</f>
        <v>244.20000000000002</v>
      </c>
      <c r="E64" s="31">
        <f>(E63*M64)</f>
        <v>59.400000000000006</v>
      </c>
      <c r="F64" s="32">
        <f>(F63*M64)</f>
        <v>6.5</v>
      </c>
      <c r="G64" s="32">
        <f>(G63*M64)</f>
        <v>4.2</v>
      </c>
      <c r="H64" s="32">
        <f>(H63*M64)</f>
        <v>9.0000000000000011E-2</v>
      </c>
      <c r="I64" s="32">
        <f>(I63*M64)</f>
        <v>9.0000000000000011E-2</v>
      </c>
      <c r="J64" s="32">
        <f>(J63*M64)</f>
        <v>0.13</v>
      </c>
      <c r="K64" s="33">
        <f>(K63*M64)</f>
        <v>4.0000000000000001E-3</v>
      </c>
      <c r="L64" s="57" t="s">
        <v>80</v>
      </c>
      <c r="M64" s="9">
        <v>0.1</v>
      </c>
      <c r="N64" s="10"/>
      <c r="O64" s="147"/>
      <c r="P64" s="29" t="s">
        <v>11</v>
      </c>
      <c r="Q64" s="30">
        <f>(Q63*Z64)</f>
        <v>281</v>
      </c>
      <c r="R64" s="31">
        <f>(R63*Z64)</f>
        <v>67</v>
      </c>
      <c r="S64" s="32">
        <f>(S63*Z64)</f>
        <v>0.15</v>
      </c>
      <c r="T64" s="32">
        <f>(T63*Z64)</f>
        <v>0.1</v>
      </c>
      <c r="U64" s="32">
        <f>(U63*Z64)</f>
        <v>15.4</v>
      </c>
      <c r="V64" s="32">
        <f>(V63*Z64)</f>
        <v>14.5</v>
      </c>
      <c r="W64" s="32">
        <f>(W63*Z64)</f>
        <v>0.4</v>
      </c>
      <c r="X64" s="33">
        <f>(X63*Z64)</f>
        <v>0.06</v>
      </c>
      <c r="Y64" s="34">
        <v>1.5</v>
      </c>
      <c r="Z64" s="9">
        <v>1</v>
      </c>
    </row>
    <row r="65" spans="2:26" ht="12" customHeight="1" x14ac:dyDescent="0.15">
      <c r="B65" s="142" t="s">
        <v>78</v>
      </c>
      <c r="C65" s="12" t="s">
        <v>10</v>
      </c>
      <c r="D65" s="12">
        <v>1514</v>
      </c>
      <c r="E65" s="14">
        <v>362</v>
      </c>
      <c r="F65" s="15">
        <v>40</v>
      </c>
      <c r="G65" s="15">
        <v>10.199999999999999</v>
      </c>
      <c r="H65" s="15">
        <v>0.4</v>
      </c>
      <c r="I65" s="15" t="s">
        <v>59</v>
      </c>
      <c r="J65" s="15">
        <v>1.6</v>
      </c>
      <c r="K65" s="16">
        <v>0.99</v>
      </c>
      <c r="L65" s="58"/>
      <c r="M65" s="9"/>
      <c r="N65" s="10"/>
      <c r="O65" s="147" t="s">
        <v>127</v>
      </c>
      <c r="P65" s="12" t="s">
        <v>10</v>
      </c>
      <c r="Q65" s="12">
        <v>281</v>
      </c>
      <c r="R65" s="14">
        <v>67</v>
      </c>
      <c r="S65" s="15">
        <v>0.15</v>
      </c>
      <c r="T65" s="15">
        <v>0.1</v>
      </c>
      <c r="U65" s="15">
        <v>15.4</v>
      </c>
      <c r="V65" s="15">
        <v>14.5</v>
      </c>
      <c r="W65" s="15">
        <v>0.4</v>
      </c>
      <c r="X65" s="16">
        <v>0.06</v>
      </c>
      <c r="Y65" s="13"/>
      <c r="Z65" s="9"/>
    </row>
    <row r="66" spans="2:26" ht="11.25" x14ac:dyDescent="0.15">
      <c r="B66" s="142"/>
      <c r="C66" s="29" t="s">
        <v>11</v>
      </c>
      <c r="D66" s="30">
        <f>(D65*M66)</f>
        <v>151.4</v>
      </c>
      <c r="E66" s="31">
        <f>(E65*M66)</f>
        <v>36.200000000000003</v>
      </c>
      <c r="F66" s="32">
        <f>(F65*M66)</f>
        <v>4</v>
      </c>
      <c r="G66" s="32">
        <f>(G65*M66)</f>
        <v>1.02</v>
      </c>
      <c r="H66" s="32">
        <f>(H65*M66)</f>
        <v>4.0000000000000008E-2</v>
      </c>
      <c r="I66" s="32" t="s">
        <v>59</v>
      </c>
      <c r="J66" s="32">
        <f>(J65*M66)</f>
        <v>0.16000000000000003</v>
      </c>
      <c r="K66" s="33">
        <f>(K65*M66)</f>
        <v>9.9000000000000005E-2</v>
      </c>
      <c r="L66" s="57" t="s">
        <v>80</v>
      </c>
      <c r="M66" s="9">
        <v>0.1</v>
      </c>
      <c r="N66" s="10"/>
      <c r="O66" s="147"/>
      <c r="P66" s="59" t="s">
        <v>11</v>
      </c>
      <c r="Q66" s="30">
        <f>(Q65*Z66)</f>
        <v>281</v>
      </c>
      <c r="R66" s="31">
        <f>(R65*Z66)</f>
        <v>67</v>
      </c>
      <c r="S66" s="32">
        <f>(S65*Z66)</f>
        <v>0.15</v>
      </c>
      <c r="T66" s="32">
        <f>(T65*Z66)</f>
        <v>0.1</v>
      </c>
      <c r="U66" s="32">
        <f>(U65*Z66)</f>
        <v>15.4</v>
      </c>
      <c r="V66" s="32">
        <f>(V65*Z66)</f>
        <v>14.5</v>
      </c>
      <c r="W66" s="32">
        <f>(W65*Z66)</f>
        <v>0.4</v>
      </c>
      <c r="X66" s="33">
        <f>(X65*Z66)</f>
        <v>0.06</v>
      </c>
      <c r="Y66" s="34">
        <v>1.5</v>
      </c>
      <c r="Z66" s="9">
        <v>1</v>
      </c>
    </row>
    <row r="67" spans="2:26" ht="12" customHeight="1" x14ac:dyDescent="0.15">
      <c r="B67" s="142" t="s">
        <v>79</v>
      </c>
      <c r="C67" s="12" t="s">
        <v>10</v>
      </c>
      <c r="D67" s="12">
        <v>814</v>
      </c>
      <c r="E67" s="14">
        <v>196</v>
      </c>
      <c r="F67" s="15">
        <v>15.7</v>
      </c>
      <c r="G67" s="15">
        <v>7.8</v>
      </c>
      <c r="H67" s="15">
        <v>4.9000000000000004</v>
      </c>
      <c r="I67" s="15">
        <v>2.6</v>
      </c>
      <c r="J67" s="15">
        <v>8.8000000000000007</v>
      </c>
      <c r="K67" s="16">
        <v>0.7</v>
      </c>
      <c r="L67" s="58"/>
      <c r="M67" s="9"/>
      <c r="N67" s="10"/>
      <c r="O67" s="147" t="s">
        <v>97</v>
      </c>
      <c r="P67" s="12" t="s">
        <v>10</v>
      </c>
      <c r="Q67" s="12">
        <v>334</v>
      </c>
      <c r="R67" s="14">
        <v>79</v>
      </c>
      <c r="S67" s="15">
        <v>0.1</v>
      </c>
      <c r="T67" s="15">
        <v>0.1</v>
      </c>
      <c r="U67" s="15">
        <v>17.3</v>
      </c>
      <c r="V67" s="15">
        <v>13.9</v>
      </c>
      <c r="W67" s="15">
        <v>2.1</v>
      </c>
      <c r="X67" s="16">
        <v>0.18</v>
      </c>
      <c r="Y67" s="13"/>
      <c r="Z67" s="9"/>
    </row>
    <row r="68" spans="2:26" ht="11.25" x14ac:dyDescent="0.15">
      <c r="B68" s="142"/>
      <c r="C68" s="29" t="s">
        <v>11</v>
      </c>
      <c r="D68" s="30">
        <f>(D67*M68)</f>
        <v>162.80000000000001</v>
      </c>
      <c r="E68" s="31">
        <f>(E67*M68)</f>
        <v>39.200000000000003</v>
      </c>
      <c r="F68" s="32">
        <f>(F67*M68)</f>
        <v>3.14</v>
      </c>
      <c r="G68" s="32">
        <f>(G67*M68)</f>
        <v>1.56</v>
      </c>
      <c r="H68" s="32">
        <f>(H67*M68)</f>
        <v>0.98000000000000009</v>
      </c>
      <c r="I68" s="32">
        <f>(I67*M68)</f>
        <v>0.52</v>
      </c>
      <c r="J68" s="32">
        <f>(J67*M68)</f>
        <v>1.7600000000000002</v>
      </c>
      <c r="K68" s="33">
        <f>(K67*M68)</f>
        <v>0.13999999999999999</v>
      </c>
      <c r="L68" s="57" t="s">
        <v>80</v>
      </c>
      <c r="M68" s="9">
        <v>0.2</v>
      </c>
      <c r="N68" s="10"/>
      <c r="O68" s="147"/>
      <c r="P68" s="29" t="s">
        <v>11</v>
      </c>
      <c r="Q68" s="30">
        <f>(Q67*Z68)</f>
        <v>334</v>
      </c>
      <c r="R68" s="31">
        <f>(R67*Z68)</f>
        <v>79</v>
      </c>
      <c r="S68" s="32">
        <f>(S67*Z68)</f>
        <v>0.1</v>
      </c>
      <c r="T68" s="32">
        <f>(T67*Z68)</f>
        <v>0.1</v>
      </c>
      <c r="U68" s="32">
        <f>(U67*Z68)</f>
        <v>17.3</v>
      </c>
      <c r="V68" s="32">
        <f>(V67*Z68)</f>
        <v>13.9</v>
      </c>
      <c r="W68" s="32">
        <f>(W67*Z68)</f>
        <v>2.1</v>
      </c>
      <c r="X68" s="33">
        <f>(X67*Z68)</f>
        <v>0.18</v>
      </c>
      <c r="Y68" s="34">
        <v>1.7</v>
      </c>
      <c r="Z68" s="9">
        <v>1</v>
      </c>
    </row>
    <row r="69" spans="2:26" ht="12" customHeight="1" x14ac:dyDescent="0.15">
      <c r="B69" s="142" t="s">
        <v>60</v>
      </c>
      <c r="C69" s="12" t="s">
        <v>10</v>
      </c>
      <c r="D69" s="12">
        <v>1032</v>
      </c>
      <c r="E69" s="14">
        <v>243</v>
      </c>
      <c r="F69" s="15">
        <v>0.5</v>
      </c>
      <c r="G69" s="15" t="s">
        <v>59</v>
      </c>
      <c r="H69" s="15">
        <v>58</v>
      </c>
      <c r="I69" s="15">
        <v>52</v>
      </c>
      <c r="J69" s="15">
        <v>0.6</v>
      </c>
      <c r="K69" s="16">
        <v>0.1</v>
      </c>
      <c r="L69" s="58"/>
      <c r="M69" s="9"/>
      <c r="N69" s="10"/>
      <c r="O69" s="147" t="s">
        <v>98</v>
      </c>
      <c r="P69" s="12" t="s">
        <v>10</v>
      </c>
      <c r="Q69" s="12">
        <v>160</v>
      </c>
      <c r="R69" s="14">
        <v>38</v>
      </c>
      <c r="S69" s="15">
        <v>0.1</v>
      </c>
      <c r="T69" s="15">
        <v>0.1</v>
      </c>
      <c r="U69" s="15">
        <v>5.0999999999999996</v>
      </c>
      <c r="V69" s="15">
        <v>4.8</v>
      </c>
      <c r="W69" s="15">
        <v>4.0999999999999996</v>
      </c>
      <c r="X69" s="16">
        <v>0.14000000000000001</v>
      </c>
      <c r="Y69" s="13"/>
      <c r="Z69" s="9"/>
    </row>
    <row r="70" spans="2:26" ht="12" customHeight="1" x14ac:dyDescent="0.15">
      <c r="B70" s="142"/>
      <c r="C70" s="29" t="s">
        <v>11</v>
      </c>
      <c r="D70" s="30">
        <f>(D69*M70)</f>
        <v>258</v>
      </c>
      <c r="E70" s="31">
        <f>(E69*M70)</f>
        <v>60.75</v>
      </c>
      <c r="F70" s="32">
        <f>(F69*M70)</f>
        <v>0.125</v>
      </c>
      <c r="G70" s="32" t="s">
        <v>59</v>
      </c>
      <c r="H70" s="32">
        <f>(H69*M70)</f>
        <v>14.5</v>
      </c>
      <c r="I70" s="32">
        <f>(I69*M70)</f>
        <v>13</v>
      </c>
      <c r="J70" s="32">
        <f>(J69*M70)</f>
        <v>0.15</v>
      </c>
      <c r="K70" s="33">
        <f>(K69*M70)</f>
        <v>2.5000000000000001E-2</v>
      </c>
      <c r="L70" s="57" t="s">
        <v>115</v>
      </c>
      <c r="M70" s="9">
        <v>0.25</v>
      </c>
      <c r="N70" s="10"/>
      <c r="O70" s="147"/>
      <c r="P70" s="29" t="s">
        <v>11</v>
      </c>
      <c r="Q70" s="30">
        <f>(Q69*Z70)</f>
        <v>240</v>
      </c>
      <c r="R70" s="31">
        <f>(R69*Z70)</f>
        <v>57</v>
      </c>
      <c r="S70" s="32">
        <f>(S69*Z70)</f>
        <v>0.15000000000000002</v>
      </c>
      <c r="T70" s="32">
        <f>(T69*Z70)</f>
        <v>0.15000000000000002</v>
      </c>
      <c r="U70" s="32">
        <f>(U69*Z70)</f>
        <v>7.6499999999999995</v>
      </c>
      <c r="V70" s="32">
        <f>(V69*Z70)</f>
        <v>7.1999999999999993</v>
      </c>
      <c r="W70" s="32">
        <f>(W69*Z70)</f>
        <v>6.1499999999999995</v>
      </c>
      <c r="X70" s="33">
        <f>(X69*Z70)</f>
        <v>0.21000000000000002</v>
      </c>
      <c r="Y70" s="34">
        <v>0.7</v>
      </c>
      <c r="Z70" s="9">
        <v>1.5</v>
      </c>
    </row>
    <row r="71" spans="2:26" ht="12" customHeight="1" x14ac:dyDescent="0.15">
      <c r="B71" s="142" t="s">
        <v>37</v>
      </c>
      <c r="C71" s="12" t="s">
        <v>10</v>
      </c>
      <c r="D71" s="12">
        <v>1385</v>
      </c>
      <c r="E71" s="14">
        <v>65.2</v>
      </c>
      <c r="F71" s="15" t="s">
        <v>59</v>
      </c>
      <c r="G71" s="15" t="s">
        <v>59</v>
      </c>
      <c r="H71" s="15">
        <v>81</v>
      </c>
      <c r="I71" s="15">
        <v>75</v>
      </c>
      <c r="J71" s="15">
        <v>0.5</v>
      </c>
      <c r="K71" s="16">
        <v>0</v>
      </c>
      <c r="L71" s="58"/>
      <c r="M71" s="9"/>
      <c r="N71" s="10"/>
      <c r="O71" s="11" t="s">
        <v>63</v>
      </c>
      <c r="P71" s="12" t="s">
        <v>119</v>
      </c>
      <c r="Q71" s="13"/>
      <c r="R71" s="14"/>
      <c r="S71" s="15"/>
      <c r="T71" s="15"/>
      <c r="U71" s="15"/>
      <c r="V71" s="15"/>
      <c r="W71" s="15"/>
      <c r="X71" s="16"/>
      <c r="Y71" s="16"/>
      <c r="Z71" s="17"/>
    </row>
    <row r="72" spans="2:26" ht="12" customHeight="1" x14ac:dyDescent="0.15">
      <c r="B72" s="142"/>
      <c r="C72" s="29" t="s">
        <v>11</v>
      </c>
      <c r="D72" s="30">
        <f>(D71*M72)</f>
        <v>277</v>
      </c>
      <c r="E72" s="31">
        <f>(E71*M72)</f>
        <v>13.040000000000001</v>
      </c>
      <c r="F72" s="32" t="s">
        <v>59</v>
      </c>
      <c r="G72" s="32" t="s">
        <v>59</v>
      </c>
      <c r="H72" s="32">
        <f>(H71*M72)</f>
        <v>16.2</v>
      </c>
      <c r="I72" s="32">
        <f>(I71*M72)</f>
        <v>15</v>
      </c>
      <c r="J72" s="32">
        <f>(J71*M72)</f>
        <v>0.1</v>
      </c>
      <c r="K72" s="33">
        <f>(K71*M72)</f>
        <v>0</v>
      </c>
      <c r="L72" s="57" t="s">
        <v>115</v>
      </c>
      <c r="M72" s="9">
        <v>0.2</v>
      </c>
      <c r="N72" s="10"/>
      <c r="O72" s="18"/>
      <c r="P72" s="98" t="s">
        <v>120</v>
      </c>
      <c r="Q72" s="99"/>
      <c r="R72" s="100"/>
      <c r="S72" s="101"/>
      <c r="T72" s="15"/>
      <c r="U72" s="15"/>
      <c r="V72" s="15"/>
      <c r="W72" s="15"/>
      <c r="X72" s="16"/>
      <c r="Y72" s="16"/>
      <c r="Z72" s="17"/>
    </row>
    <row r="73" spans="2:26" ht="12" customHeight="1" x14ac:dyDescent="0.15">
      <c r="B73" s="142" t="s">
        <v>38</v>
      </c>
      <c r="C73" s="12" t="s">
        <v>10</v>
      </c>
      <c r="D73" s="12">
        <v>2378</v>
      </c>
      <c r="E73" s="14">
        <v>568</v>
      </c>
      <c r="F73" s="15">
        <v>36</v>
      </c>
      <c r="G73" s="15">
        <v>7.3</v>
      </c>
      <c r="H73" s="15">
        <v>59</v>
      </c>
      <c r="I73" s="15">
        <v>58</v>
      </c>
      <c r="J73" s="15">
        <v>2.4</v>
      </c>
      <c r="K73" s="16">
        <v>0.05</v>
      </c>
      <c r="L73" s="58"/>
      <c r="M73" s="9"/>
      <c r="N73" s="10"/>
      <c r="Z73" s="9"/>
    </row>
    <row r="74" spans="2:26" ht="11.25" x14ac:dyDescent="0.15">
      <c r="B74" s="142"/>
      <c r="C74" s="29" t="s">
        <v>11</v>
      </c>
      <c r="D74" s="30">
        <f>(D73*M74)</f>
        <v>475.6</v>
      </c>
      <c r="E74" s="31">
        <f>(E73*M74)</f>
        <v>113.60000000000001</v>
      </c>
      <c r="F74" s="32">
        <f>(F73*M74)</f>
        <v>7.2</v>
      </c>
      <c r="G74" s="32">
        <f>(G73*M74)</f>
        <v>1.46</v>
      </c>
      <c r="H74" s="32">
        <f>(H73*M74)</f>
        <v>11.8</v>
      </c>
      <c r="I74" s="32">
        <f>(I73*M74)</f>
        <v>11.600000000000001</v>
      </c>
      <c r="J74" s="32">
        <f>(J73*M74)</f>
        <v>0.48</v>
      </c>
      <c r="K74" s="33">
        <f>(K73*M74)</f>
        <v>1.0000000000000002E-2</v>
      </c>
      <c r="L74" s="57" t="s">
        <v>112</v>
      </c>
      <c r="M74" s="9">
        <v>0.2</v>
      </c>
      <c r="N74" s="10"/>
      <c r="O74" s="89" t="s">
        <v>64</v>
      </c>
      <c r="P74" s="87"/>
      <c r="Q74" s="88" t="s">
        <v>102</v>
      </c>
      <c r="R74" s="90"/>
      <c r="S74" s="91"/>
      <c r="T74" s="91"/>
      <c r="U74" s="91"/>
      <c r="V74" s="87"/>
      <c r="W74" s="87"/>
      <c r="X74" s="87"/>
      <c r="Y74" s="87"/>
      <c r="Z74" s="9"/>
    </row>
    <row r="75" spans="2:26" ht="12" customHeight="1" x14ac:dyDescent="0.15">
      <c r="B75" s="142" t="s">
        <v>118</v>
      </c>
      <c r="C75" s="12" t="s">
        <v>10</v>
      </c>
      <c r="D75" s="12">
        <v>1145</v>
      </c>
      <c r="E75" s="14">
        <v>279</v>
      </c>
      <c r="F75" s="15">
        <v>22.5</v>
      </c>
      <c r="G75" s="15">
        <v>8.3000000000000007</v>
      </c>
      <c r="H75" s="15">
        <v>1.07</v>
      </c>
      <c r="I75" s="15">
        <v>0.59</v>
      </c>
      <c r="J75" s="15">
        <v>18.170000000000002</v>
      </c>
      <c r="K75" s="16">
        <v>2.62</v>
      </c>
      <c r="L75" s="58"/>
      <c r="M75" s="9"/>
      <c r="N75" s="10"/>
      <c r="U75" s="15"/>
      <c r="V75" s="15"/>
      <c r="W75" s="15"/>
      <c r="X75" s="16"/>
      <c r="Y75" s="16"/>
      <c r="Z75" s="9"/>
    </row>
    <row r="76" spans="2:26" ht="12" customHeight="1" x14ac:dyDescent="0.15">
      <c r="B76" s="142"/>
      <c r="C76" s="29" t="s">
        <v>11</v>
      </c>
      <c r="D76" s="30">
        <f>(D75*M76)</f>
        <v>206.1</v>
      </c>
      <c r="E76" s="31">
        <f>(E75*M76)</f>
        <v>50.22</v>
      </c>
      <c r="F76" s="32">
        <f>(F75*M76)</f>
        <v>4.05</v>
      </c>
      <c r="G76" s="32" t="s">
        <v>55</v>
      </c>
      <c r="H76" s="32">
        <f>(H75*M76)</f>
        <v>0.19259999999999999</v>
      </c>
      <c r="I76" s="32">
        <f>(I75*M76)</f>
        <v>0.10619999999999999</v>
      </c>
      <c r="J76" s="32">
        <f>(J75*M76)</f>
        <v>3.2706000000000004</v>
      </c>
      <c r="K76" s="33">
        <f>(K75*M76)</f>
        <v>0.47160000000000002</v>
      </c>
      <c r="L76" s="57" t="s">
        <v>80</v>
      </c>
      <c r="M76" s="9">
        <v>0.18</v>
      </c>
      <c r="N76" s="10"/>
      <c r="O76" s="86" t="s">
        <v>43</v>
      </c>
      <c r="Q76" s="13"/>
      <c r="R76" s="14"/>
      <c r="S76" s="15"/>
      <c r="T76" s="15"/>
      <c r="U76" s="15"/>
      <c r="V76" s="15"/>
      <c r="W76" s="15"/>
      <c r="X76" s="16"/>
      <c r="Y76" s="16"/>
      <c r="Z76" s="9"/>
    </row>
    <row r="77" spans="2:26" ht="11.25" x14ac:dyDescent="0.15">
      <c r="B77" s="142" t="s">
        <v>84</v>
      </c>
      <c r="C77" s="12" t="s">
        <v>10</v>
      </c>
      <c r="D77" s="12">
        <v>834</v>
      </c>
      <c r="E77" s="14">
        <v>194</v>
      </c>
      <c r="F77" s="15">
        <v>8.1999999999999993</v>
      </c>
      <c r="G77" s="15">
        <v>5.4</v>
      </c>
      <c r="H77" s="15">
        <v>8.9</v>
      </c>
      <c r="I77" s="15">
        <v>5.9</v>
      </c>
      <c r="J77" s="15">
        <v>20.5</v>
      </c>
      <c r="K77" s="16">
        <v>0.8</v>
      </c>
      <c r="L77" s="58"/>
      <c r="M77" s="9"/>
      <c r="N77" s="10"/>
      <c r="O77" s="139"/>
      <c r="Q77" s="19"/>
      <c r="R77" s="14"/>
      <c r="S77" s="15"/>
      <c r="T77" s="15"/>
      <c r="U77" s="15"/>
      <c r="V77" s="15"/>
      <c r="W77" s="15"/>
      <c r="X77" s="16"/>
      <c r="Y77" s="16"/>
      <c r="Z77" s="9"/>
    </row>
    <row r="78" spans="2:26" ht="11.25" x14ac:dyDescent="0.15">
      <c r="B78" s="142"/>
      <c r="C78" s="29" t="s">
        <v>11</v>
      </c>
      <c r="D78" s="30">
        <f>(D77*M78)</f>
        <v>208.5</v>
      </c>
      <c r="E78" s="31">
        <f>(E77*M78)</f>
        <v>48.5</v>
      </c>
      <c r="F78" s="32">
        <f>(F77*M78)</f>
        <v>2.0499999999999998</v>
      </c>
      <c r="G78" s="32">
        <f>(G77*M78)</f>
        <v>1.35</v>
      </c>
      <c r="H78" s="32">
        <f>(H77*M78)</f>
        <v>2.2250000000000001</v>
      </c>
      <c r="I78" s="32">
        <f>(I77*M78)</f>
        <v>1.4750000000000001</v>
      </c>
      <c r="J78" s="32">
        <f>(J77*M78)</f>
        <v>5.125</v>
      </c>
      <c r="K78" s="33">
        <f>(K77*M78)</f>
        <v>0.2</v>
      </c>
      <c r="L78" s="57" t="s">
        <v>80</v>
      </c>
      <c r="M78" s="9">
        <v>0.25</v>
      </c>
      <c r="N78" s="10"/>
      <c r="O78" s="79" t="s">
        <v>65</v>
      </c>
      <c r="P78" s="12" t="s">
        <v>66</v>
      </c>
      <c r="Q78" s="131" t="s">
        <v>148</v>
      </c>
      <c r="R78" s="132"/>
      <c r="S78" s="133"/>
      <c r="T78" s="128"/>
      <c r="U78" s="15"/>
      <c r="V78" s="15"/>
      <c r="W78" s="15"/>
      <c r="X78" s="16"/>
      <c r="Y78" s="16"/>
      <c r="Z78" s="9"/>
    </row>
    <row r="79" spans="2:26" ht="12" customHeight="1" x14ac:dyDescent="0.15">
      <c r="B79" s="142" t="s">
        <v>100</v>
      </c>
      <c r="C79" s="12" t="s">
        <v>10</v>
      </c>
      <c r="D79" s="12">
        <v>1626</v>
      </c>
      <c r="E79" s="14">
        <v>392</v>
      </c>
      <c r="F79" s="15">
        <v>32</v>
      </c>
      <c r="G79" s="15">
        <v>22.2</v>
      </c>
      <c r="H79" s="15">
        <v>0.1</v>
      </c>
      <c r="I79" s="15" t="s">
        <v>59</v>
      </c>
      <c r="J79" s="15">
        <v>24.8</v>
      </c>
      <c r="K79" s="16">
        <v>2.13</v>
      </c>
      <c r="L79" s="58"/>
      <c r="M79" s="9"/>
      <c r="N79" s="10"/>
      <c r="O79" s="79" t="s">
        <v>145</v>
      </c>
      <c r="P79" s="12" t="s">
        <v>66</v>
      </c>
      <c r="Q79" s="131" t="s">
        <v>149</v>
      </c>
      <c r="R79" s="132"/>
      <c r="S79" s="133"/>
      <c r="T79" s="128"/>
      <c r="U79" s="15"/>
      <c r="V79" s="15"/>
      <c r="W79" s="15"/>
      <c r="X79" s="16"/>
      <c r="Y79" s="16"/>
      <c r="Z79" s="9"/>
    </row>
    <row r="80" spans="2:26" ht="11.25" x14ac:dyDescent="0.15">
      <c r="B80" s="142"/>
      <c r="C80" s="29" t="s">
        <v>11</v>
      </c>
      <c r="D80" s="30">
        <f>(D79*M80)</f>
        <v>325.20000000000005</v>
      </c>
      <c r="E80" s="31">
        <f>(E79*M80)</f>
        <v>78.400000000000006</v>
      </c>
      <c r="F80" s="32">
        <f>(F79*M80)</f>
        <v>6.4</v>
      </c>
      <c r="G80" s="32" t="s">
        <v>55</v>
      </c>
      <c r="H80" s="32">
        <f>(H79*M80)</f>
        <v>2.0000000000000004E-2</v>
      </c>
      <c r="I80" s="32" t="s">
        <v>59</v>
      </c>
      <c r="J80" s="32">
        <f>(J79*M80)</f>
        <v>4.9600000000000009</v>
      </c>
      <c r="K80" s="33">
        <f>(K79*M80)</f>
        <v>0.42599999999999999</v>
      </c>
      <c r="L80" s="57" t="s">
        <v>80</v>
      </c>
      <c r="M80" s="9">
        <v>0.2</v>
      </c>
      <c r="N80" s="10"/>
      <c r="O80" s="79" t="s">
        <v>57</v>
      </c>
      <c r="P80" s="12" t="s">
        <v>66</v>
      </c>
      <c r="Q80" s="131" t="s">
        <v>150</v>
      </c>
      <c r="R80" s="132"/>
      <c r="S80" s="133"/>
      <c r="T80" s="128"/>
      <c r="U80" s="15"/>
      <c r="V80" s="15"/>
      <c r="W80" s="15"/>
      <c r="X80" s="16"/>
      <c r="Y80" s="16"/>
      <c r="Z80" s="9"/>
    </row>
    <row r="81" spans="2:26" ht="12" customHeight="1" x14ac:dyDescent="0.15">
      <c r="B81" s="142" t="s">
        <v>81</v>
      </c>
      <c r="C81" s="12" t="s">
        <v>10</v>
      </c>
      <c r="D81" s="12">
        <v>1065</v>
      </c>
      <c r="E81" s="14">
        <v>257</v>
      </c>
      <c r="F81" s="15">
        <v>22</v>
      </c>
      <c r="G81" s="15">
        <v>11</v>
      </c>
      <c r="H81" s="15">
        <v>8.1</v>
      </c>
      <c r="I81" s="15">
        <v>0.2</v>
      </c>
      <c r="J81" s="15">
        <v>5.2</v>
      </c>
      <c r="K81" s="16">
        <v>1.3</v>
      </c>
      <c r="L81" s="58"/>
      <c r="M81" s="9"/>
      <c r="N81" s="10"/>
      <c r="O81" s="79" t="s">
        <v>146</v>
      </c>
      <c r="P81" s="12" t="s">
        <v>66</v>
      </c>
      <c r="Q81" s="131">
        <v>20</v>
      </c>
      <c r="R81" s="132"/>
      <c r="S81" s="133"/>
      <c r="T81" s="128"/>
      <c r="U81" s="15"/>
      <c r="V81" s="15"/>
      <c r="W81" s="15"/>
      <c r="X81" s="16"/>
      <c r="Y81" s="16"/>
      <c r="Z81" s="9"/>
    </row>
    <row r="82" spans="2:26" ht="12" customHeight="1" x14ac:dyDescent="0.15">
      <c r="B82" s="142"/>
      <c r="C82" s="29" t="s">
        <v>11</v>
      </c>
      <c r="D82" s="30">
        <f>(D81*M82)</f>
        <v>234.3</v>
      </c>
      <c r="E82" s="31">
        <f>(E81*M82)</f>
        <v>56.54</v>
      </c>
      <c r="F82" s="32">
        <f>(F81*M82)</f>
        <v>4.84</v>
      </c>
      <c r="G82" s="32" t="s">
        <v>55</v>
      </c>
      <c r="H82" s="32">
        <f>(H81*M82)</f>
        <v>1.782</v>
      </c>
      <c r="I82" s="32">
        <f>(I81*M82)</f>
        <v>4.4000000000000004E-2</v>
      </c>
      <c r="J82" s="32">
        <f>(J81*M82)</f>
        <v>1.1440000000000001</v>
      </c>
      <c r="K82" s="33">
        <f>(K81*M82)</f>
        <v>0.28600000000000003</v>
      </c>
      <c r="L82" s="57" t="s">
        <v>80</v>
      </c>
      <c r="M82" s="9">
        <v>0.22</v>
      </c>
      <c r="N82" s="10"/>
      <c r="O82" s="79" t="s">
        <v>147</v>
      </c>
      <c r="P82" s="12" t="s">
        <v>66</v>
      </c>
      <c r="Q82" s="131" t="s">
        <v>148</v>
      </c>
      <c r="R82" s="132"/>
      <c r="S82" s="133"/>
      <c r="T82" s="128"/>
      <c r="U82" s="15"/>
      <c r="V82" s="15"/>
      <c r="W82" s="15"/>
      <c r="X82" s="16"/>
      <c r="Y82" s="16"/>
      <c r="Z82" s="9"/>
    </row>
    <row r="83" spans="2:26" ht="12" customHeight="1" x14ac:dyDescent="0.15">
      <c r="B83" s="142" t="s">
        <v>82</v>
      </c>
      <c r="C83" s="12" t="s">
        <v>10</v>
      </c>
      <c r="D83" s="12">
        <v>151</v>
      </c>
      <c r="E83" s="14">
        <v>36</v>
      </c>
      <c r="F83" s="15">
        <v>0.1</v>
      </c>
      <c r="G83" s="15" t="s">
        <v>59</v>
      </c>
      <c r="H83" s="15">
        <v>7.6</v>
      </c>
      <c r="I83" s="15">
        <v>7.4</v>
      </c>
      <c r="J83" s="15">
        <v>0.5</v>
      </c>
      <c r="K83" s="16">
        <v>0</v>
      </c>
      <c r="L83" s="58"/>
      <c r="M83" s="9"/>
      <c r="N83" s="60"/>
      <c r="O83" s="79" t="s">
        <v>108</v>
      </c>
      <c r="P83" s="12" t="s">
        <v>66</v>
      </c>
      <c r="Q83" s="131">
        <v>20</v>
      </c>
      <c r="R83" s="132"/>
      <c r="S83" s="133"/>
      <c r="T83" s="15"/>
      <c r="U83" s="15"/>
      <c r="V83" s="15"/>
      <c r="W83" s="15"/>
      <c r="X83" s="16"/>
      <c r="Y83" s="16"/>
      <c r="Z83" s="9"/>
    </row>
    <row r="84" spans="2:26" ht="11.25" x14ac:dyDescent="0.15">
      <c r="B84" s="142"/>
      <c r="C84" s="29" t="s">
        <v>11</v>
      </c>
      <c r="D84" s="30">
        <f>(D83*M84)</f>
        <v>105.69999999999999</v>
      </c>
      <c r="E84" s="31">
        <f>(E83*M84)</f>
        <v>25.2</v>
      </c>
      <c r="F84" s="32">
        <f>(F83*M84)</f>
        <v>6.9999999999999993E-2</v>
      </c>
      <c r="G84" s="32" t="s">
        <v>59</v>
      </c>
      <c r="H84" s="32">
        <f>(H83*M84)</f>
        <v>5.3199999999999994</v>
      </c>
      <c r="I84" s="32">
        <f>(I83*M84)</f>
        <v>5.18</v>
      </c>
      <c r="J84" s="32">
        <f>(J83*M84)</f>
        <v>0.35</v>
      </c>
      <c r="K84" s="33">
        <f>(K83*M84)</f>
        <v>0</v>
      </c>
      <c r="L84" s="57" t="s">
        <v>112</v>
      </c>
      <c r="M84" s="9">
        <v>0.7</v>
      </c>
      <c r="N84" s="60"/>
      <c r="O84" s="79" t="s">
        <v>58</v>
      </c>
      <c r="P84" s="20" t="s">
        <v>66</v>
      </c>
      <c r="Q84" s="134">
        <v>20</v>
      </c>
      <c r="R84" s="135"/>
      <c r="S84" s="133"/>
      <c r="T84" s="128"/>
      <c r="U84" s="15"/>
      <c r="V84" s="15"/>
      <c r="W84" s="15"/>
      <c r="X84" s="16"/>
      <c r="Y84" s="16"/>
      <c r="Z84" s="9"/>
    </row>
    <row r="85" spans="2:26" ht="12" customHeight="1" x14ac:dyDescent="0.15">
      <c r="B85" s="143" t="s">
        <v>36</v>
      </c>
      <c r="C85" s="12" t="s">
        <v>10</v>
      </c>
      <c r="D85" s="12">
        <v>226</v>
      </c>
      <c r="E85" s="14">
        <v>94</v>
      </c>
      <c r="F85" s="15">
        <v>0.2</v>
      </c>
      <c r="G85" s="15" t="s">
        <v>59</v>
      </c>
      <c r="H85" s="15">
        <v>21.4</v>
      </c>
      <c r="I85" s="15">
        <v>17.3</v>
      </c>
      <c r="J85" s="15">
        <v>1.1000000000000001</v>
      </c>
      <c r="K85" s="16">
        <v>1E-3</v>
      </c>
      <c r="L85" s="58"/>
      <c r="M85" s="9"/>
      <c r="N85" s="10"/>
      <c r="O85" s="140"/>
      <c r="P85" s="136"/>
      <c r="Q85" s="19"/>
      <c r="R85" s="14"/>
      <c r="S85" s="15"/>
      <c r="T85" s="15"/>
      <c r="U85" s="15"/>
      <c r="V85" s="15"/>
      <c r="W85" s="15"/>
      <c r="X85" s="16"/>
      <c r="Y85" s="16"/>
      <c r="Z85" s="9"/>
    </row>
    <row r="86" spans="2:26" ht="11.25" x14ac:dyDescent="0.15">
      <c r="B86" s="143"/>
      <c r="C86" s="29" t="s">
        <v>11</v>
      </c>
      <c r="D86" s="30">
        <f>(D85*M86)</f>
        <v>248.60000000000002</v>
      </c>
      <c r="E86" s="31">
        <f>(E85*M86)</f>
        <v>103.4</v>
      </c>
      <c r="F86" s="32">
        <f>(F85*M86)</f>
        <v>0.22000000000000003</v>
      </c>
      <c r="G86" s="32" t="s">
        <v>59</v>
      </c>
      <c r="H86" s="32">
        <f>(H85*M86)</f>
        <v>23.54</v>
      </c>
      <c r="I86" s="32">
        <f>(I85*M86)</f>
        <v>19.03</v>
      </c>
      <c r="J86" s="32">
        <f>(J85*M86)</f>
        <v>1.2100000000000002</v>
      </c>
      <c r="K86" s="33">
        <f>(K85*M86)</f>
        <v>1.1000000000000001E-3</v>
      </c>
      <c r="L86" s="57" t="s">
        <v>113</v>
      </c>
      <c r="M86" s="9">
        <v>1.1000000000000001</v>
      </c>
      <c r="N86" s="10"/>
      <c r="O86" s="84" t="s">
        <v>101</v>
      </c>
      <c r="P86" s="85"/>
      <c r="Q86" s="19"/>
      <c r="R86" s="14"/>
      <c r="S86" s="15"/>
      <c r="T86" s="15"/>
      <c r="U86" s="15"/>
      <c r="V86" s="15"/>
      <c r="W86" s="15"/>
      <c r="X86" s="16"/>
      <c r="Y86" s="16"/>
      <c r="Z86" s="9"/>
    </row>
    <row r="87" spans="2:26" ht="12" customHeight="1" x14ac:dyDescent="0.15">
      <c r="B87" s="142" t="s">
        <v>34</v>
      </c>
      <c r="C87" s="12" t="s">
        <v>10</v>
      </c>
      <c r="D87" s="12">
        <v>252</v>
      </c>
      <c r="E87" s="14">
        <v>60</v>
      </c>
      <c r="F87" s="15">
        <v>2</v>
      </c>
      <c r="G87" s="15">
        <v>1.7</v>
      </c>
      <c r="H87" s="15">
        <v>8</v>
      </c>
      <c r="I87" s="15">
        <v>4.7</v>
      </c>
      <c r="J87" s="15">
        <v>3.3</v>
      </c>
      <c r="K87" s="16">
        <v>0.05</v>
      </c>
      <c r="L87" s="58"/>
      <c r="M87" s="9"/>
      <c r="N87" s="10"/>
      <c r="O87" s="18" t="s">
        <v>33</v>
      </c>
      <c r="P87" s="12" t="s">
        <v>66</v>
      </c>
      <c r="Q87" s="137" t="s">
        <v>67</v>
      </c>
      <c r="R87" s="14"/>
      <c r="S87" s="15"/>
      <c r="T87" s="15"/>
      <c r="U87" s="15"/>
      <c r="V87" s="15"/>
      <c r="W87" s="15"/>
      <c r="X87" s="16"/>
      <c r="Y87" s="16"/>
      <c r="Z87" s="9"/>
    </row>
    <row r="88" spans="2:26" ht="11.25" x14ac:dyDescent="0.15">
      <c r="B88" s="142"/>
      <c r="C88" s="29" t="s">
        <v>11</v>
      </c>
      <c r="D88" s="30">
        <f>(D87*M88)</f>
        <v>504</v>
      </c>
      <c r="E88" s="31">
        <f>(E87*M88)</f>
        <v>120</v>
      </c>
      <c r="F88" s="32">
        <f>(F87*M88)</f>
        <v>4</v>
      </c>
      <c r="G88" s="32">
        <f>(G87*M88)</f>
        <v>3.4</v>
      </c>
      <c r="H88" s="32">
        <f>(H87*M88)</f>
        <v>16</v>
      </c>
      <c r="I88" s="32">
        <f>(I87*M88)</f>
        <v>9.4</v>
      </c>
      <c r="J88" s="32">
        <f>(J87*M88)</f>
        <v>6.6</v>
      </c>
      <c r="K88" s="33">
        <f>(K87*M88)</f>
        <v>0.1</v>
      </c>
      <c r="L88" s="57">
        <v>1.6</v>
      </c>
      <c r="M88" s="9">
        <v>2</v>
      </c>
      <c r="N88" s="10"/>
      <c r="Q88" s="61"/>
      <c r="S88" s="15"/>
      <c r="T88" s="15"/>
      <c r="U88" s="15"/>
      <c r="V88" s="15"/>
      <c r="W88" s="15"/>
      <c r="X88" s="16"/>
      <c r="Y88" s="16"/>
      <c r="Z88" s="9"/>
    </row>
    <row r="89" spans="2:26" ht="12" customHeight="1" x14ac:dyDescent="0.15">
      <c r="B89" s="142" t="s">
        <v>68</v>
      </c>
      <c r="C89" s="12" t="s">
        <v>10</v>
      </c>
      <c r="D89" s="12">
        <v>175</v>
      </c>
      <c r="E89" s="14">
        <v>43</v>
      </c>
      <c r="F89" s="15">
        <v>2.2999999999999998</v>
      </c>
      <c r="G89" s="15">
        <v>1.5</v>
      </c>
      <c r="H89" s="15">
        <v>5.5</v>
      </c>
      <c r="I89" s="15">
        <v>0.65</v>
      </c>
      <c r="J89" s="15">
        <v>0.5</v>
      </c>
      <c r="K89" s="16">
        <v>1.2</v>
      </c>
      <c r="L89" s="58"/>
      <c r="M89" s="9"/>
      <c r="N89" s="10"/>
      <c r="Q89" s="61"/>
      <c r="S89" s="15"/>
      <c r="T89" s="15"/>
      <c r="U89" s="15"/>
      <c r="V89" s="15"/>
      <c r="W89" s="15"/>
      <c r="X89" s="16"/>
      <c r="Y89" s="16"/>
      <c r="Z89" s="9"/>
    </row>
    <row r="90" spans="2:26" ht="12.75" x14ac:dyDescent="0.2">
      <c r="B90" s="142"/>
      <c r="C90" s="29" t="s">
        <v>11</v>
      </c>
      <c r="D90" s="30">
        <f>(D89*M90)</f>
        <v>350</v>
      </c>
      <c r="E90" s="31">
        <f>(E89*M90)</f>
        <v>86</v>
      </c>
      <c r="F90" s="32">
        <f>(F89*M90)</f>
        <v>4.5999999999999996</v>
      </c>
      <c r="G90" s="32">
        <f>(G89*M90)</f>
        <v>3</v>
      </c>
      <c r="H90" s="32">
        <f>(H89*M90)</f>
        <v>11</v>
      </c>
      <c r="I90" s="32">
        <f>(I89*M90)</f>
        <v>1.3</v>
      </c>
      <c r="J90" s="32">
        <f>(J89*M90)</f>
        <v>1</v>
      </c>
      <c r="K90" s="33">
        <f>(K89*M90)</f>
        <v>2.4</v>
      </c>
      <c r="L90" s="57" t="s">
        <v>112</v>
      </c>
      <c r="M90" s="9">
        <v>2</v>
      </c>
      <c r="N90" s="10"/>
      <c r="O90" s="138" t="s">
        <v>109</v>
      </c>
      <c r="P90" s="81"/>
      <c r="Q90" s="81"/>
      <c r="R90" s="81"/>
      <c r="S90" s="81"/>
      <c r="T90" s="81"/>
      <c r="U90" s="81"/>
      <c r="V90" s="81"/>
      <c r="W90" s="82"/>
      <c r="X90" s="83"/>
      <c r="Y90" s="83"/>
      <c r="Z90" s="9"/>
    </row>
    <row r="91" spans="2:26" ht="9.75" customHeight="1" x14ac:dyDescent="0.15">
      <c r="B91" s="142" t="s">
        <v>121</v>
      </c>
      <c r="C91" s="12" t="s">
        <v>10</v>
      </c>
      <c r="D91" s="12">
        <v>73</v>
      </c>
      <c r="E91" s="14">
        <v>17</v>
      </c>
      <c r="F91" s="21" t="s">
        <v>59</v>
      </c>
      <c r="G91" s="21" t="s">
        <v>59</v>
      </c>
      <c r="H91" s="15">
        <v>3</v>
      </c>
      <c r="I91" s="21" t="s">
        <v>59</v>
      </c>
      <c r="J91" s="15">
        <v>1.4</v>
      </c>
      <c r="K91" s="16">
        <v>0.05</v>
      </c>
      <c r="L91" s="58"/>
      <c r="M91" s="9"/>
      <c r="O91" s="30"/>
      <c r="P91" s="30"/>
      <c r="Q91" s="80"/>
      <c r="R91" s="30"/>
      <c r="S91" s="30"/>
      <c r="T91" s="30"/>
      <c r="U91" s="30"/>
      <c r="V91" s="30"/>
      <c r="W91" s="30"/>
      <c r="X91" s="30"/>
      <c r="Y91" s="30"/>
      <c r="Z91" s="9"/>
    </row>
    <row r="92" spans="2:26" ht="11.25" x14ac:dyDescent="0.15">
      <c r="B92" s="142"/>
      <c r="C92" s="29" t="s">
        <v>11</v>
      </c>
      <c r="D92" s="30">
        <f>(D91*M92)</f>
        <v>146</v>
      </c>
      <c r="E92" s="31">
        <f>(E91*M92)</f>
        <v>34</v>
      </c>
      <c r="F92" s="32" t="s">
        <v>59</v>
      </c>
      <c r="G92" s="32" t="s">
        <v>59</v>
      </c>
      <c r="H92" s="32">
        <f>(H91*M92)</f>
        <v>6</v>
      </c>
      <c r="I92" s="32" t="s">
        <v>59</v>
      </c>
      <c r="J92" s="32">
        <f>(J91*M92)</f>
        <v>2.8</v>
      </c>
      <c r="K92" s="33">
        <f>(K91*M92)</f>
        <v>0.1</v>
      </c>
      <c r="L92" s="57" t="s">
        <v>112</v>
      </c>
      <c r="M92" s="9">
        <v>2</v>
      </c>
      <c r="O92" s="62"/>
      <c r="P92" s="62"/>
      <c r="Q92" s="62"/>
      <c r="R92" s="62"/>
      <c r="S92" s="62"/>
      <c r="T92" s="62"/>
      <c r="U92" s="62"/>
      <c r="V92" s="62"/>
      <c r="W92" s="62" t="s">
        <v>141</v>
      </c>
      <c r="X92" s="62"/>
      <c r="Y92" s="62"/>
      <c r="Z92" s="9"/>
    </row>
    <row r="95" spans="2:26" ht="11.25" x14ac:dyDescent="0.15">
      <c r="O95" s="141"/>
      <c r="P95" s="20"/>
      <c r="Q95" s="20"/>
      <c r="R95" s="110"/>
      <c r="S95" s="21"/>
      <c r="T95" s="21"/>
      <c r="U95" s="21"/>
      <c r="V95" s="21"/>
      <c r="W95" s="21"/>
      <c r="X95" s="22"/>
      <c r="Y95" s="23"/>
    </row>
    <row r="96" spans="2:26" ht="11.25" x14ac:dyDescent="0.15">
      <c r="O96" s="141"/>
      <c r="P96" s="24"/>
      <c r="Q96" s="20"/>
      <c r="R96" s="110"/>
      <c r="S96" s="21"/>
      <c r="T96" s="21"/>
      <c r="U96" s="21"/>
      <c r="V96" s="21"/>
      <c r="W96" s="21"/>
      <c r="X96" s="22"/>
      <c r="Y96" s="23"/>
    </row>
    <row r="97" spans="2:26" ht="11.25" x14ac:dyDescent="0.15">
      <c r="O97" s="149"/>
      <c r="P97" s="20"/>
      <c r="Q97" s="20"/>
      <c r="R97" s="28"/>
      <c r="S97" s="21"/>
      <c r="T97" s="21"/>
      <c r="U97" s="21"/>
      <c r="V97" s="21"/>
      <c r="W97" s="21"/>
      <c r="X97" s="22"/>
      <c r="Y97" s="23"/>
      <c r="Z97" s="17"/>
    </row>
    <row r="98" spans="2:26" ht="11.25" x14ac:dyDescent="0.15">
      <c r="O98" s="149"/>
      <c r="P98" s="24"/>
      <c r="Q98" s="20"/>
      <c r="R98" s="28"/>
      <c r="S98" s="21"/>
      <c r="T98" s="21"/>
      <c r="U98" s="21"/>
      <c r="V98" s="21"/>
      <c r="W98" s="21"/>
      <c r="X98" s="22"/>
      <c r="Y98" s="23"/>
      <c r="Z98" s="17"/>
    </row>
    <row r="99" spans="2:26" ht="11.25" x14ac:dyDescent="0.15">
      <c r="O99" s="149"/>
      <c r="P99" s="20"/>
      <c r="Q99" s="20"/>
      <c r="R99" s="28"/>
      <c r="S99" s="21"/>
      <c r="T99" s="21"/>
      <c r="U99" s="21"/>
      <c r="V99" s="21"/>
      <c r="W99" s="21"/>
      <c r="X99" s="22"/>
      <c r="Y99" s="23"/>
      <c r="Z99" s="17"/>
    </row>
    <row r="100" spans="2:26" ht="11.25" x14ac:dyDescent="0.15">
      <c r="O100" s="149"/>
      <c r="P100" s="24"/>
      <c r="Q100" s="20"/>
      <c r="R100" s="28"/>
      <c r="S100" s="21"/>
      <c r="T100" s="21"/>
      <c r="U100" s="21"/>
      <c r="V100" s="21"/>
      <c r="W100" s="21"/>
      <c r="X100" s="22"/>
      <c r="Y100" s="23"/>
      <c r="Z100" s="17"/>
    </row>
    <row r="101" spans="2:26" ht="12" customHeight="1" x14ac:dyDescent="0.15">
      <c r="B101" s="150"/>
      <c r="C101" s="20"/>
      <c r="D101" s="20"/>
      <c r="E101" s="28"/>
      <c r="F101" s="21"/>
      <c r="G101" s="21"/>
      <c r="H101" s="21"/>
      <c r="I101" s="21"/>
      <c r="J101" s="21"/>
      <c r="K101" s="22"/>
      <c r="L101" s="23"/>
      <c r="M101" s="17"/>
      <c r="N101" s="20"/>
      <c r="O101" s="149"/>
      <c r="P101" s="20"/>
      <c r="Q101" s="20"/>
      <c r="R101" s="28"/>
      <c r="S101" s="21"/>
      <c r="T101" s="21"/>
      <c r="U101" s="21"/>
      <c r="V101" s="21"/>
      <c r="W101" s="21"/>
      <c r="X101" s="22"/>
      <c r="Y101" s="23"/>
      <c r="Z101" s="17"/>
    </row>
    <row r="102" spans="2:26" ht="11.25" x14ac:dyDescent="0.15">
      <c r="B102" s="150"/>
      <c r="C102" s="24"/>
      <c r="D102" s="20"/>
      <c r="E102" s="28"/>
      <c r="F102" s="21"/>
      <c r="G102" s="21"/>
      <c r="H102" s="21"/>
      <c r="I102" s="21"/>
      <c r="J102" s="21"/>
      <c r="K102" s="22"/>
      <c r="L102" s="23"/>
      <c r="M102" s="17"/>
      <c r="N102" s="20"/>
      <c r="O102" s="149"/>
      <c r="P102" s="24"/>
      <c r="Q102" s="20"/>
      <c r="R102" s="28"/>
      <c r="S102" s="21"/>
      <c r="T102" s="21"/>
      <c r="U102" s="21"/>
      <c r="V102" s="21"/>
      <c r="W102" s="21"/>
      <c r="X102" s="22"/>
      <c r="Y102" s="23"/>
      <c r="Z102" s="17"/>
    </row>
    <row r="103" spans="2:26" ht="11.25" x14ac:dyDescent="0.15">
      <c r="B103" s="150"/>
      <c r="C103" s="20"/>
      <c r="D103" s="20"/>
      <c r="E103" s="28"/>
      <c r="F103" s="21"/>
      <c r="G103" s="21"/>
      <c r="H103" s="21"/>
      <c r="I103" s="21"/>
      <c r="J103" s="21"/>
      <c r="K103" s="22"/>
      <c r="L103" s="23"/>
      <c r="M103" s="17"/>
      <c r="N103" s="20"/>
      <c r="O103" s="149"/>
      <c r="P103" s="20"/>
      <c r="Q103" s="20"/>
      <c r="R103" s="28"/>
      <c r="S103" s="21"/>
      <c r="T103" s="21"/>
      <c r="U103" s="21"/>
      <c r="V103" s="21"/>
      <c r="W103" s="21"/>
      <c r="X103" s="22"/>
      <c r="Y103" s="23"/>
      <c r="Z103" s="17"/>
    </row>
    <row r="104" spans="2:26" ht="42" x14ac:dyDescent="0.5">
      <c r="B104" s="150"/>
      <c r="C104" s="24"/>
      <c r="D104" s="20"/>
      <c r="E104" s="28"/>
      <c r="F104" s="21"/>
      <c r="G104" s="21"/>
      <c r="H104" s="21"/>
      <c r="I104" s="21"/>
      <c r="J104" s="21"/>
      <c r="K104" s="63"/>
      <c r="L104" s="23"/>
      <c r="M104" s="17"/>
      <c r="N104" s="20"/>
      <c r="O104" s="149"/>
      <c r="P104" s="24"/>
      <c r="Q104" s="20"/>
      <c r="R104" s="64"/>
      <c r="S104" s="21"/>
      <c r="T104" s="21"/>
      <c r="U104" s="21"/>
      <c r="V104" s="21"/>
      <c r="W104" s="21"/>
      <c r="X104" s="22"/>
      <c r="Y104" s="23"/>
      <c r="Z104" s="17"/>
    </row>
    <row r="105" spans="2:26" ht="14.25" x14ac:dyDescent="0.2">
      <c r="B105" s="150"/>
      <c r="C105" s="20"/>
      <c r="D105" s="20"/>
      <c r="E105" s="28"/>
      <c r="F105" s="21"/>
      <c r="G105" s="21"/>
      <c r="H105" s="21"/>
      <c r="I105" s="21"/>
      <c r="J105" s="21"/>
      <c r="K105" s="65"/>
      <c r="L105" s="23"/>
      <c r="M105" s="17"/>
      <c r="N105" s="20"/>
      <c r="O105" s="149"/>
      <c r="P105" s="20"/>
      <c r="Q105" s="20"/>
      <c r="R105" s="28"/>
      <c r="S105" s="21"/>
      <c r="T105" s="21"/>
      <c r="U105" s="21"/>
      <c r="V105" s="21"/>
      <c r="W105" s="21"/>
      <c r="X105" s="22"/>
      <c r="Y105" s="23"/>
      <c r="Z105" s="17"/>
    </row>
    <row r="106" spans="2:26" ht="74.25" x14ac:dyDescent="0.9">
      <c r="B106" s="150"/>
      <c r="C106" s="24"/>
      <c r="D106" s="20"/>
      <c r="E106" s="28"/>
      <c r="F106" s="21"/>
      <c r="G106" s="21"/>
      <c r="H106" s="21"/>
      <c r="I106" s="66"/>
      <c r="J106" s="21"/>
      <c r="K106" s="65"/>
      <c r="L106" s="23"/>
      <c r="M106" s="17"/>
      <c r="N106" s="20"/>
      <c r="O106" s="149"/>
      <c r="P106" s="24"/>
      <c r="Q106" s="20"/>
      <c r="R106" s="65"/>
      <c r="S106" s="21"/>
      <c r="T106" s="21"/>
      <c r="U106" s="21"/>
      <c r="V106" s="21"/>
      <c r="W106" s="21"/>
      <c r="X106" s="22"/>
      <c r="Y106" s="23"/>
      <c r="Z106" s="17"/>
    </row>
    <row r="107" spans="2:26" ht="14.25" x14ac:dyDescent="0.2">
      <c r="B107" s="150"/>
      <c r="C107" s="20"/>
      <c r="D107" s="20"/>
      <c r="E107" s="28"/>
      <c r="F107" s="21"/>
      <c r="G107" s="21"/>
      <c r="H107" s="21"/>
      <c r="I107" s="21"/>
      <c r="J107" s="21"/>
      <c r="K107" s="65"/>
      <c r="L107" s="23"/>
      <c r="M107" s="17"/>
      <c r="N107" s="20"/>
      <c r="O107" s="149"/>
      <c r="P107" s="20"/>
      <c r="Q107" s="20"/>
      <c r="R107" s="28"/>
      <c r="S107" s="21"/>
      <c r="T107" s="21"/>
      <c r="U107" s="21"/>
      <c r="V107" s="21"/>
      <c r="W107" s="21"/>
      <c r="X107" s="22"/>
      <c r="Y107" s="23"/>
      <c r="Z107" s="17"/>
    </row>
    <row r="108" spans="2:26" ht="14.25" x14ac:dyDescent="0.2">
      <c r="B108" s="150"/>
      <c r="C108" s="24"/>
      <c r="D108" s="20"/>
      <c r="E108" s="28"/>
      <c r="F108" s="21"/>
      <c r="G108" s="21"/>
      <c r="H108" s="21"/>
      <c r="I108" s="21"/>
      <c r="J108" s="21"/>
      <c r="K108" s="65"/>
      <c r="L108" s="23"/>
      <c r="M108" s="17"/>
      <c r="N108" s="20"/>
      <c r="O108" s="149"/>
      <c r="P108" s="24"/>
      <c r="Q108" s="20"/>
      <c r="R108" s="28"/>
      <c r="S108" s="21"/>
      <c r="T108" s="21"/>
      <c r="U108" s="21"/>
      <c r="V108" s="21"/>
      <c r="W108" s="21"/>
      <c r="X108" s="22"/>
      <c r="Y108" s="23"/>
      <c r="Z108" s="17"/>
    </row>
    <row r="109" spans="2:26" ht="14.25" x14ac:dyDescent="0.2">
      <c r="B109" s="130"/>
      <c r="C109" s="20"/>
      <c r="D109" s="20"/>
      <c r="E109" s="28"/>
      <c r="F109" s="21"/>
      <c r="G109" s="21"/>
      <c r="H109" s="21"/>
      <c r="I109" s="21"/>
      <c r="J109" s="21"/>
      <c r="K109" s="65"/>
      <c r="L109" s="23"/>
      <c r="M109" s="17"/>
      <c r="N109" s="20"/>
      <c r="O109" s="149"/>
      <c r="P109" s="20"/>
      <c r="Q109" s="20"/>
      <c r="R109" s="28"/>
      <c r="S109" s="21"/>
      <c r="T109" s="21"/>
      <c r="U109" s="21"/>
      <c r="V109" s="21"/>
      <c r="W109" s="21"/>
      <c r="X109" s="22"/>
      <c r="Y109" s="23"/>
      <c r="Z109" s="17"/>
    </row>
    <row r="110" spans="2:26" ht="14.25" x14ac:dyDescent="0.2">
      <c r="B110" s="130"/>
      <c r="C110" s="24"/>
      <c r="D110" s="20"/>
      <c r="E110" s="28"/>
      <c r="F110" s="21"/>
      <c r="G110" s="21"/>
      <c r="H110" s="21"/>
      <c r="I110" s="21"/>
      <c r="J110" s="21"/>
      <c r="K110" s="65"/>
      <c r="L110" s="23"/>
      <c r="M110" s="17"/>
      <c r="N110" s="20"/>
      <c r="O110" s="149"/>
      <c r="P110" s="24"/>
      <c r="Q110" s="20"/>
      <c r="R110" s="28"/>
      <c r="S110" s="21"/>
      <c r="T110" s="21"/>
      <c r="U110" s="21"/>
      <c r="V110" s="21"/>
      <c r="W110" s="21"/>
      <c r="X110" s="22"/>
      <c r="Y110" s="23"/>
      <c r="Z110" s="17"/>
    </row>
    <row r="111" spans="2:26" ht="11.25" x14ac:dyDescent="0.15">
      <c r="B111" s="129"/>
      <c r="C111" s="20"/>
      <c r="D111" s="20"/>
      <c r="E111" s="28"/>
      <c r="F111" s="21"/>
      <c r="G111" s="21"/>
      <c r="H111" s="21"/>
      <c r="I111" s="21"/>
      <c r="J111" s="21"/>
      <c r="K111" s="22"/>
      <c r="L111" s="23"/>
      <c r="M111" s="17"/>
      <c r="N111" s="20"/>
      <c r="O111" s="149"/>
      <c r="P111" s="20"/>
      <c r="Q111" s="20"/>
      <c r="R111" s="28"/>
      <c r="S111" s="21"/>
      <c r="T111" s="21"/>
      <c r="U111" s="21"/>
      <c r="V111" s="21"/>
      <c r="W111" s="21"/>
      <c r="X111" s="22"/>
      <c r="Y111" s="23"/>
      <c r="Z111" s="17"/>
    </row>
    <row r="112" spans="2:26" ht="11.25" x14ac:dyDescent="0.15">
      <c r="B112" s="129"/>
      <c r="C112" s="24"/>
      <c r="D112" s="20"/>
      <c r="E112" s="28"/>
      <c r="F112" s="21"/>
      <c r="G112" s="21"/>
      <c r="H112" s="21"/>
      <c r="I112" s="21"/>
      <c r="J112" s="21"/>
      <c r="K112" s="22"/>
      <c r="L112" s="23"/>
      <c r="M112" s="17"/>
      <c r="N112" s="20"/>
      <c r="O112" s="149"/>
      <c r="P112" s="24"/>
      <c r="Q112" s="20"/>
      <c r="R112" s="28"/>
      <c r="S112" s="21"/>
      <c r="T112" s="21"/>
      <c r="U112" s="21"/>
      <c r="V112" s="21"/>
      <c r="W112" s="21"/>
      <c r="X112" s="22"/>
      <c r="Y112" s="23"/>
      <c r="Z112" s="17"/>
    </row>
    <row r="113" spans="2:26" ht="11.25" x14ac:dyDescent="0.15">
      <c r="B113" s="129"/>
      <c r="C113" s="20"/>
      <c r="D113" s="20"/>
      <c r="E113" s="28"/>
      <c r="F113" s="21"/>
      <c r="G113" s="21"/>
      <c r="H113" s="21"/>
      <c r="I113" s="21"/>
      <c r="J113" s="21"/>
      <c r="K113" s="22"/>
      <c r="L113" s="23"/>
      <c r="M113" s="17"/>
      <c r="N113" s="20"/>
      <c r="O113" s="149"/>
      <c r="P113" s="20"/>
      <c r="Q113" s="20"/>
      <c r="R113" s="28"/>
      <c r="S113" s="21"/>
      <c r="T113" s="21"/>
      <c r="U113" s="21"/>
      <c r="V113" s="21"/>
      <c r="W113" s="21"/>
      <c r="X113" s="22"/>
      <c r="Y113" s="23"/>
      <c r="Z113" s="17"/>
    </row>
    <row r="114" spans="2:26" ht="11.25" x14ac:dyDescent="0.15">
      <c r="B114" s="129"/>
      <c r="C114" s="24"/>
      <c r="D114" s="20"/>
      <c r="E114" s="28"/>
      <c r="F114" s="21"/>
      <c r="G114" s="21"/>
      <c r="H114" s="21"/>
      <c r="I114" s="21"/>
      <c r="J114" s="21"/>
      <c r="K114" s="22"/>
      <c r="L114" s="23"/>
      <c r="M114" s="17"/>
      <c r="N114" s="20"/>
      <c r="O114" s="149"/>
      <c r="P114" s="24"/>
      <c r="Q114" s="20"/>
      <c r="R114" s="28"/>
      <c r="S114" s="21"/>
      <c r="T114" s="21"/>
      <c r="U114" s="21"/>
      <c r="V114" s="21"/>
      <c r="W114" s="21"/>
      <c r="X114" s="22"/>
      <c r="Y114" s="23"/>
      <c r="Z114" s="17"/>
    </row>
    <row r="115" spans="2:26" ht="11.25" x14ac:dyDescent="0.15">
      <c r="B115" s="129"/>
      <c r="C115" s="20"/>
      <c r="D115" s="20"/>
      <c r="E115" s="28"/>
      <c r="F115" s="21"/>
      <c r="G115" s="21"/>
      <c r="H115" s="21"/>
      <c r="I115" s="21"/>
      <c r="J115" s="21"/>
      <c r="K115" s="22"/>
      <c r="L115" s="23"/>
      <c r="M115" s="17"/>
      <c r="N115" s="20"/>
      <c r="O115" s="149"/>
      <c r="P115" s="20"/>
      <c r="Q115" s="20"/>
      <c r="R115" s="28"/>
      <c r="S115" s="21"/>
      <c r="T115" s="21"/>
      <c r="U115" s="21"/>
      <c r="V115" s="21"/>
      <c r="W115" s="21"/>
      <c r="X115" s="22"/>
      <c r="Y115" s="23"/>
      <c r="Z115" s="17"/>
    </row>
    <row r="116" spans="2:26" ht="11.25" x14ac:dyDescent="0.15">
      <c r="B116" s="25"/>
      <c r="C116" s="24"/>
      <c r="D116" s="20"/>
      <c r="E116" s="28"/>
      <c r="F116" s="21"/>
      <c r="G116" s="21"/>
      <c r="H116" s="21"/>
      <c r="I116" s="21"/>
      <c r="J116" s="21"/>
      <c r="K116" s="22"/>
      <c r="L116" s="23"/>
      <c r="M116" s="17"/>
      <c r="N116" s="20"/>
      <c r="O116" s="149"/>
      <c r="P116" s="26"/>
      <c r="Q116" s="20"/>
      <c r="R116" s="28"/>
      <c r="S116" s="21"/>
      <c r="T116" s="21"/>
      <c r="U116" s="21"/>
      <c r="V116" s="21"/>
      <c r="W116" s="21"/>
      <c r="X116" s="22"/>
      <c r="Y116" s="27"/>
      <c r="Z116" s="17"/>
    </row>
    <row r="117" spans="2:26" ht="11.25" x14ac:dyDescent="0.15">
      <c r="B117" s="130"/>
      <c r="C117" s="20"/>
      <c r="D117" s="20"/>
      <c r="E117" s="28"/>
      <c r="F117" s="21"/>
      <c r="G117" s="21"/>
      <c r="H117" s="21"/>
      <c r="I117" s="21"/>
      <c r="J117" s="21"/>
      <c r="K117" s="22"/>
      <c r="L117" s="23"/>
      <c r="M117" s="17"/>
      <c r="N117" s="20"/>
      <c r="O117" s="20"/>
    </row>
    <row r="118" spans="2:26" ht="11.25" x14ac:dyDescent="0.15">
      <c r="B118" s="130"/>
      <c r="C118" s="24"/>
      <c r="D118" s="20"/>
      <c r="E118" s="28"/>
      <c r="F118" s="21"/>
      <c r="G118" s="21"/>
      <c r="H118" s="21"/>
      <c r="I118" s="21"/>
      <c r="J118" s="21"/>
      <c r="K118" s="22"/>
      <c r="L118" s="23"/>
      <c r="M118" s="17"/>
      <c r="N118" s="20"/>
      <c r="O118" s="20"/>
    </row>
    <row r="119" spans="2:26" ht="11.25" x14ac:dyDescent="0.15">
      <c r="B119" s="130"/>
      <c r="C119" s="20"/>
      <c r="D119" s="20"/>
      <c r="E119" s="28"/>
      <c r="F119" s="21"/>
      <c r="G119" s="21"/>
      <c r="H119" s="21"/>
      <c r="I119" s="21"/>
      <c r="J119" s="21"/>
      <c r="K119" s="22"/>
      <c r="L119" s="23"/>
      <c r="M119" s="17"/>
      <c r="N119" s="20"/>
      <c r="O119" s="20"/>
    </row>
    <row r="120" spans="2:26" ht="11.25" x14ac:dyDescent="0.15">
      <c r="B120" s="130"/>
      <c r="C120" s="24"/>
      <c r="D120" s="20"/>
      <c r="E120" s="28"/>
      <c r="F120" s="21"/>
      <c r="G120" s="21"/>
      <c r="H120" s="21"/>
      <c r="I120" s="21"/>
      <c r="J120" s="21"/>
      <c r="K120" s="22"/>
      <c r="L120" s="23"/>
      <c r="M120" s="17"/>
      <c r="N120" s="20"/>
      <c r="O120" s="20"/>
    </row>
    <row r="121" spans="2:26" x14ac:dyDescent="0.1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4" spans="2:26" ht="9.75" customHeight="1" x14ac:dyDescent="0.15"/>
    <row r="126" spans="2:26" ht="12" customHeight="1" x14ac:dyDescent="0.15"/>
    <row r="128" spans="2:26" ht="12" customHeight="1" x14ac:dyDescent="0.15"/>
  </sheetData>
  <mergeCells count="132">
    <mergeCell ref="O59:O60"/>
    <mergeCell ref="O61:O62"/>
    <mergeCell ref="B21:B22"/>
    <mergeCell ref="B23:B24"/>
    <mergeCell ref="B2:C2"/>
    <mergeCell ref="B3:B4"/>
    <mergeCell ref="B45:B46"/>
    <mergeCell ref="B69:B70"/>
    <mergeCell ref="B71:B72"/>
    <mergeCell ref="B41:B42"/>
    <mergeCell ref="B43:B44"/>
    <mergeCell ref="B35:B36"/>
    <mergeCell ref="B37:B38"/>
    <mergeCell ref="O3:O4"/>
    <mergeCell ref="O5:O6"/>
    <mergeCell ref="O7:O8"/>
    <mergeCell ref="B5:B6"/>
    <mergeCell ref="B7:B8"/>
    <mergeCell ref="B27:B28"/>
    <mergeCell ref="B9:B10"/>
    <mergeCell ref="B11:B12"/>
    <mergeCell ref="B13:B14"/>
    <mergeCell ref="B25:B26"/>
    <mergeCell ref="B29:B30"/>
    <mergeCell ref="B53:B54"/>
    <mergeCell ref="O53:O54"/>
    <mergeCell ref="B55:B56"/>
    <mergeCell ref="O55:O56"/>
    <mergeCell ref="O57:O58"/>
    <mergeCell ref="O35:O36"/>
    <mergeCell ref="J1:J2"/>
    <mergeCell ref="B31:B32"/>
    <mergeCell ref="B33:B34"/>
    <mergeCell ref="B15:B16"/>
    <mergeCell ref="B17:B18"/>
    <mergeCell ref="B19:B20"/>
    <mergeCell ref="K1:K2"/>
    <mergeCell ref="L1:L2"/>
    <mergeCell ref="M1:M2"/>
    <mergeCell ref="O33:O34"/>
    <mergeCell ref="O9:O10"/>
    <mergeCell ref="O11:O12"/>
    <mergeCell ref="O13:O14"/>
    <mergeCell ref="O15:O16"/>
    <mergeCell ref="O17:O18"/>
    <mergeCell ref="O19:O20"/>
    <mergeCell ref="O21:O22"/>
    <mergeCell ref="O23:O24"/>
    <mergeCell ref="B39:B40"/>
    <mergeCell ref="D1:E1"/>
    <mergeCell ref="F1:F2"/>
    <mergeCell ref="G1:G2"/>
    <mergeCell ref="H1:H2"/>
    <mergeCell ref="I1:I2"/>
    <mergeCell ref="B48:C48"/>
    <mergeCell ref="O39:O40"/>
    <mergeCell ref="O41:O42"/>
    <mergeCell ref="O43:O44"/>
    <mergeCell ref="O45:O46"/>
    <mergeCell ref="O25:O26"/>
    <mergeCell ref="O27:O28"/>
    <mergeCell ref="O29:O30"/>
    <mergeCell ref="O31:O32"/>
    <mergeCell ref="O37:O38"/>
    <mergeCell ref="W1:W2"/>
    <mergeCell ref="X1:X2"/>
    <mergeCell ref="Y1:Y2"/>
    <mergeCell ref="Z1:Z2"/>
    <mergeCell ref="O2:P2"/>
    <mergeCell ref="Q1:R1"/>
    <mergeCell ref="S1:S2"/>
    <mergeCell ref="T1:T2"/>
    <mergeCell ref="U1:U2"/>
    <mergeCell ref="V1:V2"/>
    <mergeCell ref="X47:X48"/>
    <mergeCell ref="Y47:Y48"/>
    <mergeCell ref="Z47:Z48"/>
    <mergeCell ref="O48:P48"/>
    <mergeCell ref="S47:S48"/>
    <mergeCell ref="T47:T48"/>
    <mergeCell ref="U47:U48"/>
    <mergeCell ref="V47:V48"/>
    <mergeCell ref="W47:W48"/>
    <mergeCell ref="Q47:R47"/>
    <mergeCell ref="O115:O116"/>
    <mergeCell ref="O69:O70"/>
    <mergeCell ref="B57:B58"/>
    <mergeCell ref="B59:B60"/>
    <mergeCell ref="B61:B62"/>
    <mergeCell ref="B63:B64"/>
    <mergeCell ref="B65:B66"/>
    <mergeCell ref="B67:B68"/>
    <mergeCell ref="B101:B102"/>
    <mergeCell ref="B103:B104"/>
    <mergeCell ref="B105:B106"/>
    <mergeCell ref="B107:B108"/>
    <mergeCell ref="B81:B82"/>
    <mergeCell ref="B83:B84"/>
    <mergeCell ref="O97:O98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O63:O64"/>
    <mergeCell ref="O95:O96"/>
    <mergeCell ref="B87:B88"/>
    <mergeCell ref="B89:B90"/>
    <mergeCell ref="B91:B92"/>
    <mergeCell ref="B85:B86"/>
    <mergeCell ref="J47:J48"/>
    <mergeCell ref="K47:K48"/>
    <mergeCell ref="L47:L48"/>
    <mergeCell ref="M47:M48"/>
    <mergeCell ref="D47:E47"/>
    <mergeCell ref="F47:F48"/>
    <mergeCell ref="G47:G48"/>
    <mergeCell ref="H47:H48"/>
    <mergeCell ref="I47:I48"/>
    <mergeCell ref="B77:B78"/>
    <mergeCell ref="B79:B80"/>
    <mergeCell ref="B73:B74"/>
    <mergeCell ref="B75:B76"/>
    <mergeCell ref="O65:O66"/>
    <mergeCell ref="O67:O68"/>
    <mergeCell ref="B49:B50"/>
    <mergeCell ref="O49:O50"/>
    <mergeCell ref="B51:B52"/>
    <mergeCell ref="O51:O52"/>
  </mergeCells>
  <pageMargins left="0.51181102362204722" right="0" top="0.39370078740157483" bottom="0" header="0.31496062992125984" footer="0.31496062992125984"/>
  <pageSetup paperSize="9" scale="97" orientation="landscape" r:id="rId1"/>
  <rowBreaks count="2" manualBreakCount="2">
    <brk id="46" min="1" max="24" man="1"/>
    <brk id="93" min="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workbookViewId="0">
      <selection activeCell="M25" sqref="M25"/>
    </sheetView>
  </sheetViews>
  <sheetFormatPr baseColWidth="10" defaultRowHeight="9.75" x14ac:dyDescent="0.15"/>
  <cols>
    <col min="1" max="1" width="8.140625" style="1" customWidth="1"/>
    <col min="2" max="2" width="7.42578125" style="1" customWidth="1"/>
    <col min="3" max="3" width="6.28515625" style="1" customWidth="1"/>
    <col min="4" max="4" width="3.7109375" style="1" customWidth="1"/>
    <col min="5" max="5" width="4.5703125" style="1" customWidth="1"/>
    <col min="6" max="6" width="4.7109375" style="1" customWidth="1"/>
    <col min="7" max="7" width="4.5703125" style="1" customWidth="1"/>
    <col min="8" max="8" width="4.140625" style="1" customWidth="1"/>
    <col min="9" max="9" width="4.5703125" style="1" customWidth="1"/>
    <col min="10" max="10" width="5" style="1" customWidth="1"/>
    <col min="11" max="11" width="7" style="1" customWidth="1"/>
    <col min="12" max="12" width="16.85546875" style="1" customWidth="1"/>
    <col min="13" max="13" width="7.140625" style="1" customWidth="1"/>
    <col min="14" max="14" width="6.28515625" style="1" customWidth="1"/>
    <col min="15" max="15" width="5.28515625" style="1" customWidth="1"/>
    <col min="16" max="16" width="4.5703125" style="1" customWidth="1"/>
    <col min="17" max="17" width="4.7109375" style="1" customWidth="1"/>
    <col min="18" max="18" width="4.5703125" style="1" customWidth="1"/>
    <col min="19" max="19" width="4.140625" style="1" customWidth="1"/>
    <col min="20" max="20" width="4.5703125" style="1" customWidth="1"/>
    <col min="21" max="21" width="4" style="1" customWidth="1"/>
    <col min="22" max="22" width="11.140625" style="1" customWidth="1"/>
    <col min="23" max="16384" width="11.42578125" style="1"/>
  </cols>
  <sheetData>
    <row r="1" spans="1:22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62.25" customHeight="1" x14ac:dyDescent="0.15">
      <c r="B2" s="1" t="s">
        <v>46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M2" s="1" t="s">
        <v>46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8</v>
      </c>
    </row>
    <row r="3" spans="1:22" x14ac:dyDescent="0.15">
      <c r="A3" s="166" t="s">
        <v>9</v>
      </c>
      <c r="B3" s="3" t="s">
        <v>10</v>
      </c>
      <c r="C3" s="6"/>
      <c r="D3" s="3"/>
      <c r="E3" s="7"/>
      <c r="F3" s="8"/>
      <c r="G3" s="7"/>
      <c r="H3" s="7"/>
      <c r="I3" s="7"/>
      <c r="J3" s="3"/>
      <c r="L3" s="166"/>
      <c r="M3" s="3" t="s">
        <v>10</v>
      </c>
      <c r="N3" s="6"/>
      <c r="O3" s="3"/>
      <c r="P3" s="7"/>
      <c r="Q3" s="8"/>
      <c r="R3" s="7"/>
      <c r="S3" s="7"/>
      <c r="T3" s="7"/>
      <c r="U3" s="3"/>
    </row>
    <row r="4" spans="1:22" ht="12" x14ac:dyDescent="0.2">
      <c r="A4" s="166"/>
      <c r="B4" s="4" t="s">
        <v>11</v>
      </c>
      <c r="C4" s="6">
        <f>(G3*K4)</f>
        <v>0</v>
      </c>
      <c r="D4" s="3">
        <f>(D3*K4)</f>
        <v>0</v>
      </c>
      <c r="E4" s="7">
        <f>(E3*K4)</f>
        <v>0</v>
      </c>
      <c r="F4" s="8">
        <f>(F3*K4)</f>
        <v>0</v>
      </c>
      <c r="G4" s="7">
        <f>(G3*K4)</f>
        <v>0</v>
      </c>
      <c r="H4" s="7">
        <f>(H3*K4)</f>
        <v>0</v>
      </c>
      <c r="I4" s="7">
        <f>(I3*K4)</f>
        <v>0</v>
      </c>
      <c r="J4" s="3">
        <f>(J3*K4)</f>
        <v>0</v>
      </c>
      <c r="L4" s="166"/>
      <c r="M4" s="4" t="s">
        <v>11</v>
      </c>
      <c r="N4" s="6">
        <f>(R3*V4)</f>
        <v>0</v>
      </c>
      <c r="O4" s="3">
        <f>(O3*V4)</f>
        <v>0</v>
      </c>
      <c r="P4" s="7">
        <f>(P3*V4)</f>
        <v>0</v>
      </c>
      <c r="Q4" s="8">
        <f>(Q3*V4)</f>
        <v>0</v>
      </c>
      <c r="R4" s="7">
        <f>(R3*V4)</f>
        <v>0</v>
      </c>
      <c r="S4" s="7">
        <f>(S3*V4)</f>
        <v>0</v>
      </c>
      <c r="T4" s="7">
        <f>(T3*V4)</f>
        <v>0</v>
      </c>
      <c r="U4" s="3">
        <f>(U3*V4)</f>
        <v>0</v>
      </c>
    </row>
    <row r="5" spans="1:22" x14ac:dyDescent="0.15">
      <c r="A5" s="166" t="s">
        <v>12</v>
      </c>
      <c r="B5" s="3" t="s">
        <v>10</v>
      </c>
      <c r="C5" s="6"/>
      <c r="D5" s="3"/>
      <c r="E5" s="7"/>
      <c r="F5" s="8"/>
      <c r="G5" s="7"/>
      <c r="H5" s="7"/>
      <c r="I5" s="7"/>
      <c r="J5" s="3"/>
      <c r="L5" s="166"/>
      <c r="M5" s="3" t="s">
        <v>10</v>
      </c>
      <c r="N5" s="6"/>
      <c r="O5" s="3"/>
      <c r="P5" s="7"/>
      <c r="Q5" s="8"/>
      <c r="R5" s="7"/>
      <c r="S5" s="7"/>
      <c r="T5" s="7"/>
      <c r="U5" s="3"/>
    </row>
    <row r="6" spans="1:22" ht="12" x14ac:dyDescent="0.2">
      <c r="A6" s="166"/>
      <c r="B6" s="4" t="s">
        <v>11</v>
      </c>
      <c r="C6" s="6">
        <f>(G5*K6)</f>
        <v>0</v>
      </c>
      <c r="D6" s="3">
        <f>(D5*K6)</f>
        <v>0</v>
      </c>
      <c r="E6" s="7">
        <f>(E5*K6)</f>
        <v>0</v>
      </c>
      <c r="F6" s="8">
        <f>(F5*K6)</f>
        <v>0</v>
      </c>
      <c r="G6" s="7">
        <f>(G5*K6)</f>
        <v>0</v>
      </c>
      <c r="H6" s="7">
        <f>(H5*K6)</f>
        <v>0</v>
      </c>
      <c r="I6" s="7">
        <f>(I5*K6)</f>
        <v>0</v>
      </c>
      <c r="J6" s="3">
        <f>(J5*K6)</f>
        <v>0</v>
      </c>
      <c r="L6" s="166"/>
      <c r="M6" s="4" t="s">
        <v>11</v>
      </c>
      <c r="N6" s="6">
        <f>(R5*V6)</f>
        <v>0</v>
      </c>
      <c r="O6" s="3">
        <f>(O5*V6)</f>
        <v>0</v>
      </c>
      <c r="P6" s="7">
        <f>(P5*V6)</f>
        <v>0</v>
      </c>
      <c r="Q6" s="8">
        <f>(Q5*V6)</f>
        <v>0</v>
      </c>
      <c r="R6" s="7">
        <f>(R5*V6)</f>
        <v>0</v>
      </c>
      <c r="S6" s="7">
        <f>(S5*V6)</f>
        <v>0</v>
      </c>
      <c r="T6" s="7">
        <f>(T5*V6)</f>
        <v>0</v>
      </c>
      <c r="U6" s="3">
        <f>(U5*V6)</f>
        <v>0</v>
      </c>
    </row>
    <row r="7" spans="1:22" x14ac:dyDescent="0.15">
      <c r="A7" s="166" t="s">
        <v>13</v>
      </c>
      <c r="B7" s="3" t="s">
        <v>10</v>
      </c>
      <c r="C7" s="6"/>
      <c r="D7" s="3"/>
      <c r="E7" s="7"/>
      <c r="F7" s="8"/>
      <c r="G7" s="7"/>
      <c r="H7" s="7"/>
      <c r="I7" s="7"/>
      <c r="J7" s="3"/>
      <c r="L7" s="166"/>
      <c r="M7" s="3" t="s">
        <v>10</v>
      </c>
      <c r="N7" s="6"/>
      <c r="O7" s="3"/>
      <c r="P7" s="7"/>
      <c r="Q7" s="8"/>
      <c r="R7" s="7"/>
      <c r="S7" s="7"/>
      <c r="T7" s="7"/>
      <c r="U7" s="3"/>
    </row>
    <row r="8" spans="1:22" ht="12" x14ac:dyDescent="0.2">
      <c r="A8" s="166"/>
      <c r="B8" s="4" t="s">
        <v>11</v>
      </c>
      <c r="C8" s="6">
        <f>(G7*K8)</f>
        <v>0</v>
      </c>
      <c r="D8" s="3">
        <f>(D7*K8)</f>
        <v>0</v>
      </c>
      <c r="E8" s="7">
        <f>(E7*K8)</f>
        <v>0</v>
      </c>
      <c r="F8" s="8">
        <f>(F7*K8)</f>
        <v>0</v>
      </c>
      <c r="G8" s="7">
        <f>(G7*K8)</f>
        <v>0</v>
      </c>
      <c r="H8" s="7">
        <f>(H7*K8)</f>
        <v>0</v>
      </c>
      <c r="I8" s="7">
        <f>(I7*K8)</f>
        <v>0</v>
      </c>
      <c r="J8" s="3">
        <f>(J7*K8)</f>
        <v>0</v>
      </c>
      <c r="L8" s="166"/>
      <c r="M8" s="4" t="s">
        <v>11</v>
      </c>
      <c r="N8" s="6">
        <f>(R7*V8)</f>
        <v>0</v>
      </c>
      <c r="O8" s="3">
        <f>(O7*V8)</f>
        <v>0</v>
      </c>
      <c r="P8" s="7">
        <f>(P7*V8)</f>
        <v>0</v>
      </c>
      <c r="Q8" s="8">
        <f>(Q7*V8)</f>
        <v>0</v>
      </c>
      <c r="R8" s="7">
        <f>(R7*V8)</f>
        <v>0</v>
      </c>
      <c r="S8" s="7">
        <f>(S7*V8)</f>
        <v>0</v>
      </c>
      <c r="T8" s="7">
        <f>(T7*V8)</f>
        <v>0</v>
      </c>
      <c r="U8" s="3">
        <f>(U7*V8)</f>
        <v>0</v>
      </c>
    </row>
    <row r="9" spans="1:22" x14ac:dyDescent="0.15">
      <c r="A9" s="166" t="s">
        <v>15</v>
      </c>
      <c r="B9" s="3" t="s">
        <v>10</v>
      </c>
      <c r="C9" s="6"/>
      <c r="D9" s="3"/>
      <c r="E9" s="7"/>
      <c r="F9" s="8"/>
      <c r="G9" s="7"/>
      <c r="H9" s="7"/>
      <c r="I9" s="7"/>
      <c r="J9" s="3"/>
      <c r="L9" s="166"/>
      <c r="M9" s="3" t="s">
        <v>10</v>
      </c>
      <c r="N9" s="6"/>
      <c r="O9" s="3"/>
      <c r="P9" s="7"/>
      <c r="Q9" s="8"/>
      <c r="R9" s="7"/>
      <c r="S9" s="7"/>
      <c r="T9" s="7"/>
      <c r="U9" s="3"/>
    </row>
    <row r="10" spans="1:22" ht="12" x14ac:dyDescent="0.2">
      <c r="A10" s="166"/>
      <c r="B10" s="4" t="s">
        <v>11</v>
      </c>
      <c r="C10" s="6">
        <f>(G9*K10)</f>
        <v>0</v>
      </c>
      <c r="D10" s="3">
        <f>(D9*K10)</f>
        <v>0</v>
      </c>
      <c r="E10" s="7">
        <f>(E9*K10)</f>
        <v>0</v>
      </c>
      <c r="F10" s="8">
        <f>(F9*K10)</f>
        <v>0</v>
      </c>
      <c r="G10" s="7">
        <f>(G9*K10)</f>
        <v>0</v>
      </c>
      <c r="H10" s="7">
        <f>(H9*K10)</f>
        <v>0</v>
      </c>
      <c r="I10" s="7">
        <f>(I9*K10)</f>
        <v>0</v>
      </c>
      <c r="J10" s="3">
        <f>(J9*K10)</f>
        <v>0</v>
      </c>
      <c r="L10" s="166"/>
      <c r="M10" s="4" t="s">
        <v>11</v>
      </c>
      <c r="N10" s="6">
        <f>(R9*V10)</f>
        <v>0</v>
      </c>
      <c r="O10" s="3">
        <f>(O9*V10)</f>
        <v>0</v>
      </c>
      <c r="P10" s="7">
        <f>(P9*V10)</f>
        <v>0</v>
      </c>
      <c r="Q10" s="8">
        <f>(Q9*V10)</f>
        <v>0</v>
      </c>
      <c r="R10" s="7">
        <f>(R9*V10)</f>
        <v>0</v>
      </c>
      <c r="S10" s="7">
        <f>(S9*V10)</f>
        <v>0</v>
      </c>
      <c r="T10" s="7">
        <f>(T9*V10)</f>
        <v>0</v>
      </c>
      <c r="U10" s="3">
        <f>(U9*V10)</f>
        <v>0</v>
      </c>
    </row>
    <row r="11" spans="1:22" x14ac:dyDescent="0.15">
      <c r="A11" s="166" t="s">
        <v>16</v>
      </c>
      <c r="B11" s="3" t="s">
        <v>10</v>
      </c>
      <c r="C11" s="6"/>
      <c r="D11" s="3"/>
      <c r="E11" s="7"/>
      <c r="F11" s="8"/>
      <c r="G11" s="7"/>
      <c r="H11" s="7"/>
      <c r="I11" s="7"/>
      <c r="J11" s="3"/>
      <c r="L11" s="166"/>
      <c r="M11" s="3" t="s">
        <v>10</v>
      </c>
      <c r="N11" s="6"/>
      <c r="O11" s="3"/>
      <c r="P11" s="7"/>
      <c r="Q11" s="8"/>
      <c r="R11" s="7"/>
      <c r="S11" s="7"/>
      <c r="T11" s="7"/>
      <c r="U11" s="3"/>
    </row>
    <row r="12" spans="1:22" ht="12" x14ac:dyDescent="0.2">
      <c r="A12" s="166"/>
      <c r="B12" s="4" t="s">
        <v>11</v>
      </c>
      <c r="C12" s="6">
        <f>(G11*K12)</f>
        <v>0</v>
      </c>
      <c r="D12" s="3">
        <f>(D11*K12)</f>
        <v>0</v>
      </c>
      <c r="E12" s="7">
        <f>(E11*K12)</f>
        <v>0</v>
      </c>
      <c r="F12" s="8">
        <f>(F11*K12)</f>
        <v>0</v>
      </c>
      <c r="G12" s="7">
        <f>(G11*K12)</f>
        <v>0</v>
      </c>
      <c r="H12" s="7">
        <f>(H11*K12)</f>
        <v>0</v>
      </c>
      <c r="I12" s="7">
        <f>(I11*K12)</f>
        <v>0</v>
      </c>
      <c r="J12" s="3">
        <f>(J11*K12)</f>
        <v>0</v>
      </c>
      <c r="L12" s="166"/>
      <c r="M12" s="4" t="s">
        <v>11</v>
      </c>
      <c r="N12" s="6">
        <f>(R11*V12)</f>
        <v>0</v>
      </c>
      <c r="O12" s="3">
        <f>(O11*V12)</f>
        <v>0</v>
      </c>
      <c r="P12" s="7">
        <f>(P11*V12)</f>
        <v>0</v>
      </c>
      <c r="Q12" s="8">
        <f>(Q11*V12)</f>
        <v>0</v>
      </c>
      <c r="R12" s="7">
        <f>(R11*V12)</f>
        <v>0</v>
      </c>
      <c r="S12" s="7">
        <f>(S11*V12)</f>
        <v>0</v>
      </c>
      <c r="T12" s="7">
        <f>(T11*V12)</f>
        <v>0</v>
      </c>
      <c r="U12" s="3">
        <f>(U11*V12)</f>
        <v>0</v>
      </c>
    </row>
    <row r="13" spans="1:22" x14ac:dyDescent="0.15">
      <c r="A13" s="166" t="s">
        <v>17</v>
      </c>
      <c r="B13" s="3" t="s">
        <v>10</v>
      </c>
      <c r="C13" s="6"/>
      <c r="D13" s="3"/>
      <c r="E13" s="7"/>
      <c r="F13" s="8"/>
      <c r="G13" s="7"/>
      <c r="H13" s="7"/>
      <c r="I13" s="7"/>
      <c r="J13" s="3"/>
      <c r="L13" s="166"/>
      <c r="M13" s="3" t="s">
        <v>10</v>
      </c>
      <c r="N13" s="6"/>
      <c r="O13" s="3"/>
      <c r="P13" s="7"/>
      <c r="Q13" s="8"/>
      <c r="R13" s="7"/>
      <c r="S13" s="7"/>
      <c r="T13" s="7"/>
      <c r="U13" s="3"/>
    </row>
    <row r="14" spans="1:22" ht="12" x14ac:dyDescent="0.2">
      <c r="A14" s="166"/>
      <c r="B14" s="4" t="s">
        <v>11</v>
      </c>
      <c r="C14" s="6">
        <f>(G13*K14)</f>
        <v>0</v>
      </c>
      <c r="D14" s="3">
        <f>(D13*K14)</f>
        <v>0</v>
      </c>
      <c r="E14" s="7">
        <f>(E13*K14)</f>
        <v>0</v>
      </c>
      <c r="F14" s="8">
        <f>(F13*K14)</f>
        <v>0</v>
      </c>
      <c r="G14" s="7">
        <f>(G13*K14)</f>
        <v>0</v>
      </c>
      <c r="H14" s="7">
        <f>(H13*K14)</f>
        <v>0</v>
      </c>
      <c r="I14" s="7">
        <f>(I13*K14)</f>
        <v>0</v>
      </c>
      <c r="J14" s="3">
        <f>(J13*K14)</f>
        <v>0</v>
      </c>
      <c r="L14" s="166"/>
      <c r="M14" s="4" t="s">
        <v>11</v>
      </c>
      <c r="N14" s="6">
        <f>(R13*V14)</f>
        <v>0</v>
      </c>
      <c r="O14" s="3">
        <f>(O13*V14)</f>
        <v>0</v>
      </c>
      <c r="P14" s="7">
        <f>(P13*V14)</f>
        <v>0</v>
      </c>
      <c r="Q14" s="8">
        <f>(Q13*V14)</f>
        <v>0</v>
      </c>
      <c r="R14" s="7">
        <f>(R13*V14)</f>
        <v>0</v>
      </c>
      <c r="S14" s="7">
        <f>(S13*V14)</f>
        <v>0</v>
      </c>
      <c r="T14" s="7">
        <f>(T13*V14)</f>
        <v>0</v>
      </c>
      <c r="U14" s="3">
        <f>(U13*V14)</f>
        <v>0</v>
      </c>
    </row>
    <row r="15" spans="1:22" x14ac:dyDescent="0.15">
      <c r="A15" s="166" t="s">
        <v>18</v>
      </c>
      <c r="B15" s="3" t="s">
        <v>10</v>
      </c>
      <c r="C15" s="6"/>
      <c r="D15" s="3"/>
      <c r="E15" s="7"/>
      <c r="F15" s="8"/>
      <c r="G15" s="7"/>
      <c r="H15" s="7"/>
      <c r="I15" s="7"/>
      <c r="J15" s="3"/>
      <c r="L15" s="166"/>
      <c r="M15" s="3" t="s">
        <v>10</v>
      </c>
      <c r="N15" s="6"/>
      <c r="O15" s="3"/>
      <c r="P15" s="7"/>
      <c r="Q15" s="8"/>
      <c r="R15" s="7"/>
      <c r="S15" s="7"/>
      <c r="T15" s="7"/>
      <c r="U15" s="3"/>
    </row>
    <row r="16" spans="1:22" ht="12" x14ac:dyDescent="0.2">
      <c r="A16" s="166"/>
      <c r="B16" s="4" t="s">
        <v>11</v>
      </c>
      <c r="C16" s="6">
        <f>(G15*K16)</f>
        <v>0</v>
      </c>
      <c r="D16" s="3">
        <f>(D15*K16)</f>
        <v>0</v>
      </c>
      <c r="E16" s="7">
        <f>(E15*K16)</f>
        <v>0</v>
      </c>
      <c r="F16" s="8">
        <f>(F15*K16)</f>
        <v>0</v>
      </c>
      <c r="G16" s="7">
        <f>(G15*K16)</f>
        <v>0</v>
      </c>
      <c r="H16" s="7">
        <f>(H15*K16)</f>
        <v>0</v>
      </c>
      <c r="I16" s="7">
        <f>(I15*K16)</f>
        <v>0</v>
      </c>
      <c r="J16" s="3">
        <f>(J15*K16)</f>
        <v>0</v>
      </c>
      <c r="L16" s="166"/>
      <c r="M16" s="4" t="s">
        <v>11</v>
      </c>
      <c r="N16" s="6">
        <f>(R15*V16)</f>
        <v>0</v>
      </c>
      <c r="O16" s="3">
        <f>(O15*V16)</f>
        <v>0</v>
      </c>
      <c r="P16" s="7">
        <f>(P15*V16)</f>
        <v>0</v>
      </c>
      <c r="Q16" s="8">
        <f>(Q15*V16)</f>
        <v>0</v>
      </c>
      <c r="R16" s="7">
        <f>(R15*V16)</f>
        <v>0</v>
      </c>
      <c r="S16" s="7">
        <f>(S15*V16)</f>
        <v>0</v>
      </c>
      <c r="T16" s="7">
        <f>(T15*V16)</f>
        <v>0</v>
      </c>
      <c r="U16" s="3">
        <f>(U15*V16)</f>
        <v>0</v>
      </c>
    </row>
    <row r="17" spans="1:22" x14ac:dyDescent="0.15">
      <c r="A17" s="166" t="s">
        <v>19</v>
      </c>
      <c r="B17" s="3" t="s">
        <v>10</v>
      </c>
      <c r="C17" s="6"/>
      <c r="D17" s="3"/>
      <c r="E17" s="7"/>
      <c r="F17" s="8"/>
      <c r="G17" s="7"/>
      <c r="H17" s="7"/>
      <c r="I17" s="7"/>
      <c r="J17" s="3"/>
      <c r="L17" s="166"/>
      <c r="M17" s="3" t="s">
        <v>10</v>
      </c>
      <c r="N17" s="6"/>
      <c r="O17" s="3"/>
      <c r="P17" s="7"/>
      <c r="Q17" s="8"/>
      <c r="R17" s="7"/>
      <c r="S17" s="7"/>
      <c r="T17" s="7"/>
      <c r="U17" s="3"/>
    </row>
    <row r="18" spans="1:22" ht="12" x14ac:dyDescent="0.2">
      <c r="A18" s="166"/>
      <c r="B18" s="4" t="s">
        <v>11</v>
      </c>
      <c r="C18" s="6">
        <f>(G17*K18)</f>
        <v>0</v>
      </c>
      <c r="D18" s="3">
        <f>(D17*K18)</f>
        <v>0</v>
      </c>
      <c r="E18" s="7">
        <f>(E17*K18)</f>
        <v>0</v>
      </c>
      <c r="F18" s="8">
        <f>(F17*K18)</f>
        <v>0</v>
      </c>
      <c r="G18" s="7">
        <f>(G17*K18)</f>
        <v>0</v>
      </c>
      <c r="H18" s="7">
        <f>(H17*K18)</f>
        <v>0</v>
      </c>
      <c r="I18" s="7">
        <f>(I17*K18)</f>
        <v>0</v>
      </c>
      <c r="J18" s="3">
        <f>(J17*K18)</f>
        <v>0</v>
      </c>
      <c r="L18" s="166"/>
      <c r="M18" s="4" t="s">
        <v>11</v>
      </c>
      <c r="N18" s="6">
        <f>(R17*V18)</f>
        <v>0</v>
      </c>
      <c r="O18" s="3">
        <f>(O17*V18)</f>
        <v>0</v>
      </c>
      <c r="P18" s="7">
        <f>(P17*V18)</f>
        <v>0</v>
      </c>
      <c r="Q18" s="8">
        <f>(Q17*V18)</f>
        <v>0</v>
      </c>
      <c r="R18" s="7">
        <f>(R17*V18)</f>
        <v>0</v>
      </c>
      <c r="S18" s="7">
        <f>(S17*V18)</f>
        <v>0</v>
      </c>
      <c r="T18" s="7">
        <f>(T17*V18)</f>
        <v>0</v>
      </c>
      <c r="U18" s="3">
        <f>(U17*V18)</f>
        <v>0</v>
      </c>
    </row>
    <row r="19" spans="1:22" x14ac:dyDescent="0.15">
      <c r="A19" s="166" t="s">
        <v>20</v>
      </c>
      <c r="B19" s="3" t="s">
        <v>10</v>
      </c>
      <c r="C19" s="6"/>
      <c r="D19" s="3"/>
      <c r="E19" s="7"/>
      <c r="F19" s="8"/>
      <c r="G19" s="7"/>
      <c r="H19" s="7"/>
      <c r="I19" s="7"/>
      <c r="J19" s="3"/>
      <c r="L19" s="166"/>
      <c r="M19" s="3" t="s">
        <v>10</v>
      </c>
      <c r="N19" s="6"/>
      <c r="O19" s="3"/>
      <c r="P19" s="7"/>
      <c r="Q19" s="8"/>
      <c r="R19" s="7"/>
      <c r="S19" s="7"/>
      <c r="T19" s="7"/>
      <c r="U19" s="3"/>
    </row>
    <row r="20" spans="1:22" ht="12" x14ac:dyDescent="0.2">
      <c r="A20" s="166"/>
      <c r="B20" s="4" t="s">
        <v>11</v>
      </c>
      <c r="C20" s="6">
        <f>(G19*K20)</f>
        <v>0</v>
      </c>
      <c r="D20" s="3">
        <f>(D19*K20)</f>
        <v>0</v>
      </c>
      <c r="E20" s="7">
        <f>(E19*K20)</f>
        <v>0</v>
      </c>
      <c r="F20" s="8">
        <f>(F19*K20)</f>
        <v>0</v>
      </c>
      <c r="G20" s="7">
        <f>(G19*K20)</f>
        <v>0</v>
      </c>
      <c r="H20" s="7">
        <f>(H19*K20)</f>
        <v>0</v>
      </c>
      <c r="I20" s="7">
        <f>(I19*K20)</f>
        <v>0</v>
      </c>
      <c r="J20" s="3">
        <f>(J19*K20)</f>
        <v>0</v>
      </c>
      <c r="L20" s="166"/>
      <c r="M20" s="4" t="s">
        <v>11</v>
      </c>
      <c r="N20" s="6">
        <f>(R19*V20)</f>
        <v>0</v>
      </c>
      <c r="O20" s="3">
        <f>(O19*V20)</f>
        <v>0</v>
      </c>
      <c r="P20" s="7">
        <f>(P19*V20)</f>
        <v>0</v>
      </c>
      <c r="Q20" s="8">
        <f>(Q19*V20)</f>
        <v>0</v>
      </c>
      <c r="R20" s="7">
        <f>(R19*V20)</f>
        <v>0</v>
      </c>
      <c r="S20" s="7">
        <f>(S19*V20)</f>
        <v>0</v>
      </c>
      <c r="T20" s="7">
        <f>(T19*V20)</f>
        <v>0</v>
      </c>
      <c r="U20" s="3">
        <f>(U19*V20)</f>
        <v>0</v>
      </c>
    </row>
    <row r="21" spans="1:22" x14ac:dyDescent="0.15">
      <c r="A21" s="166" t="s">
        <v>21</v>
      </c>
      <c r="B21" s="3" t="s">
        <v>10</v>
      </c>
      <c r="C21" s="6"/>
      <c r="D21" s="3"/>
      <c r="E21" s="7"/>
      <c r="F21" s="8"/>
      <c r="G21" s="7"/>
      <c r="H21" s="7"/>
      <c r="I21" s="7"/>
      <c r="J21" s="3"/>
      <c r="L21" s="166"/>
      <c r="M21" s="3" t="s">
        <v>10</v>
      </c>
      <c r="N21" s="6"/>
      <c r="O21" s="3"/>
      <c r="P21" s="7"/>
      <c r="Q21" s="8"/>
      <c r="R21" s="7"/>
      <c r="S21" s="7"/>
      <c r="T21" s="7"/>
      <c r="U21" s="3"/>
    </row>
    <row r="22" spans="1:22" ht="12" x14ac:dyDescent="0.2">
      <c r="A22" s="166"/>
      <c r="B22" s="4" t="s">
        <v>11</v>
      </c>
      <c r="C22" s="6">
        <f>(G21*K22)</f>
        <v>0</v>
      </c>
      <c r="D22" s="3">
        <f>(D21*K22)</f>
        <v>0</v>
      </c>
      <c r="E22" s="7">
        <f>(E21*K22)</f>
        <v>0</v>
      </c>
      <c r="F22" s="8">
        <f>(F21*K22)</f>
        <v>0</v>
      </c>
      <c r="G22" s="7">
        <f>(G21*K22)</f>
        <v>0</v>
      </c>
      <c r="H22" s="7">
        <f>(H21*K22)</f>
        <v>0</v>
      </c>
      <c r="I22" s="7">
        <f>(I21*K22)</f>
        <v>0</v>
      </c>
      <c r="J22" s="3">
        <f>(J21*K22)</f>
        <v>0</v>
      </c>
      <c r="L22" s="166"/>
      <c r="M22" s="4" t="s">
        <v>11</v>
      </c>
      <c r="N22" s="6">
        <f>(R21*V22)</f>
        <v>0</v>
      </c>
      <c r="O22" s="3">
        <f>(O21*V22)</f>
        <v>0</v>
      </c>
      <c r="P22" s="7">
        <f>(P21*V22)</f>
        <v>0</v>
      </c>
      <c r="Q22" s="8">
        <f>(Q21*V22)</f>
        <v>0</v>
      </c>
      <c r="R22" s="7">
        <f>(R21*V22)</f>
        <v>0</v>
      </c>
      <c r="S22" s="7">
        <f>(S21*V22)</f>
        <v>0</v>
      </c>
      <c r="T22" s="7">
        <f>(T21*V22)</f>
        <v>0</v>
      </c>
      <c r="U22" s="3">
        <f>(U21*V22)</f>
        <v>0</v>
      </c>
    </row>
    <row r="23" spans="1:22" x14ac:dyDescent="0.15">
      <c r="A23" s="166" t="s">
        <v>22</v>
      </c>
      <c r="B23" s="3" t="s">
        <v>10</v>
      </c>
      <c r="C23" s="6"/>
      <c r="D23" s="3"/>
      <c r="E23" s="7"/>
      <c r="F23" s="8"/>
      <c r="G23" s="7"/>
      <c r="H23" s="7"/>
      <c r="I23" s="7"/>
      <c r="J23" s="3"/>
      <c r="L23" s="166"/>
      <c r="M23" s="3" t="s">
        <v>10</v>
      </c>
      <c r="N23" s="6"/>
      <c r="O23" s="3"/>
      <c r="P23" s="7"/>
      <c r="Q23" s="8"/>
      <c r="R23" s="7"/>
      <c r="S23" s="7"/>
      <c r="T23" s="7"/>
      <c r="U23" s="3"/>
    </row>
    <row r="24" spans="1:22" ht="12" x14ac:dyDescent="0.2">
      <c r="A24" s="166"/>
      <c r="B24" s="4" t="s">
        <v>11</v>
      </c>
      <c r="C24" s="6">
        <f>(G23*K24)</f>
        <v>0</v>
      </c>
      <c r="D24" s="3">
        <f>(D23*K24)</f>
        <v>0</v>
      </c>
      <c r="E24" s="7">
        <f>(E23*K24)</f>
        <v>0</v>
      </c>
      <c r="F24" s="8">
        <f>(F23*K24)</f>
        <v>0</v>
      </c>
      <c r="G24" s="7">
        <f>(G23*K24)</f>
        <v>0</v>
      </c>
      <c r="H24" s="7">
        <f>(H23*K24)</f>
        <v>0</v>
      </c>
      <c r="I24" s="7">
        <f>(I23*K24)</f>
        <v>0</v>
      </c>
      <c r="J24" s="3">
        <f>(J23*K24)</f>
        <v>0</v>
      </c>
      <c r="L24" s="166"/>
      <c r="M24" s="4" t="s">
        <v>11</v>
      </c>
      <c r="N24" s="6">
        <f>(R23*V24)</f>
        <v>0</v>
      </c>
      <c r="O24" s="3">
        <f>(O23*V24)</f>
        <v>0</v>
      </c>
      <c r="P24" s="7">
        <f>(P23*V24)</f>
        <v>0</v>
      </c>
      <c r="Q24" s="8">
        <f>(Q23*V24)</f>
        <v>0</v>
      </c>
      <c r="R24" s="7">
        <f>(R23*V24)</f>
        <v>0</v>
      </c>
      <c r="S24" s="7">
        <f>(S23*V24)</f>
        <v>0</v>
      </c>
      <c r="T24" s="7">
        <f>(T23*V24)</f>
        <v>0</v>
      </c>
      <c r="U24" s="3">
        <f>(U23*V24)</f>
        <v>0</v>
      </c>
    </row>
    <row r="25" spans="1:22" x14ac:dyDescent="0.15">
      <c r="A25" s="166" t="s">
        <v>23</v>
      </c>
      <c r="B25" s="3" t="s">
        <v>10</v>
      </c>
      <c r="C25" s="6"/>
      <c r="D25" s="3"/>
      <c r="E25" s="7"/>
      <c r="F25" s="8"/>
      <c r="G25" s="7"/>
      <c r="H25" s="7"/>
      <c r="I25" s="7"/>
      <c r="J25" s="3"/>
      <c r="L25" s="166"/>
      <c r="M25" s="3" t="s">
        <v>10</v>
      </c>
      <c r="N25" s="6"/>
      <c r="O25" s="3"/>
      <c r="P25" s="7"/>
      <c r="Q25" s="8"/>
      <c r="R25" s="7"/>
      <c r="S25" s="7"/>
      <c r="T25" s="7"/>
      <c r="U25" s="3"/>
    </row>
    <row r="26" spans="1:22" ht="12" x14ac:dyDescent="0.2">
      <c r="A26" s="166"/>
      <c r="B26" s="4" t="s">
        <v>11</v>
      </c>
      <c r="C26" s="6">
        <f>(G25*K26)</f>
        <v>0</v>
      </c>
      <c r="D26" s="3">
        <f>(D25*K26)</f>
        <v>0</v>
      </c>
      <c r="E26" s="7">
        <f>(E25*K26)</f>
        <v>0</v>
      </c>
      <c r="F26" s="8">
        <f>(F25*K26)</f>
        <v>0</v>
      </c>
      <c r="G26" s="7">
        <f>(G25*K26)</f>
        <v>0</v>
      </c>
      <c r="H26" s="7">
        <f>(H25*K26)</f>
        <v>0</v>
      </c>
      <c r="I26" s="7">
        <f>(I25*K26)</f>
        <v>0</v>
      </c>
      <c r="J26" s="3">
        <f>(J25*K26)</f>
        <v>0</v>
      </c>
      <c r="L26" s="166"/>
      <c r="M26" s="4" t="s">
        <v>11</v>
      </c>
      <c r="N26" s="6">
        <f>(R25*V26)</f>
        <v>0</v>
      </c>
      <c r="O26" s="3">
        <f>(O25*V26)</f>
        <v>0</v>
      </c>
      <c r="P26" s="7">
        <f>(P25*V26)</f>
        <v>0</v>
      </c>
      <c r="Q26" s="8">
        <f>(Q25*V26)</f>
        <v>0</v>
      </c>
      <c r="R26" s="7">
        <f>(R25*V26)</f>
        <v>0</v>
      </c>
      <c r="S26" s="7">
        <f>(S25*V26)</f>
        <v>0</v>
      </c>
      <c r="T26" s="7">
        <f>(T25*V26)</f>
        <v>0</v>
      </c>
      <c r="U26" s="3">
        <f>(U25*V26)</f>
        <v>0</v>
      </c>
    </row>
    <row r="27" spans="1:22" x14ac:dyDescent="0.15">
      <c r="A27" s="166" t="s">
        <v>24</v>
      </c>
      <c r="B27" s="3" t="s">
        <v>10</v>
      </c>
      <c r="C27" s="6"/>
      <c r="D27" s="3"/>
      <c r="E27" s="7"/>
      <c r="F27" s="8"/>
      <c r="G27" s="7"/>
      <c r="H27" s="7"/>
      <c r="I27" s="7"/>
      <c r="J27" s="3"/>
      <c r="L27" s="166"/>
      <c r="M27" s="3" t="s">
        <v>10</v>
      </c>
      <c r="N27" s="6"/>
      <c r="O27" s="3"/>
      <c r="P27" s="7"/>
      <c r="Q27" s="8"/>
      <c r="R27" s="7"/>
      <c r="S27" s="7"/>
      <c r="T27" s="7"/>
      <c r="U27" s="3"/>
    </row>
    <row r="28" spans="1:22" ht="12" x14ac:dyDescent="0.2">
      <c r="A28" s="166"/>
      <c r="B28" s="4" t="s">
        <v>11</v>
      </c>
      <c r="C28" s="6">
        <f>(G27*K28)</f>
        <v>0</v>
      </c>
      <c r="D28" s="3">
        <f>(D27*K28)</f>
        <v>0</v>
      </c>
      <c r="E28" s="7">
        <f>(E27*K28)</f>
        <v>0</v>
      </c>
      <c r="F28" s="8">
        <f>(F27*K28)</f>
        <v>0</v>
      </c>
      <c r="G28" s="7">
        <f>(G27*K28)</f>
        <v>0</v>
      </c>
      <c r="H28" s="7">
        <f>(H27*K28)</f>
        <v>0</v>
      </c>
      <c r="I28" s="7">
        <f>(I27*K28)</f>
        <v>0</v>
      </c>
      <c r="J28" s="3">
        <f>(J27*K28)</f>
        <v>0</v>
      </c>
      <c r="L28" s="166"/>
      <c r="M28" s="4" t="s">
        <v>11</v>
      </c>
      <c r="N28" s="6">
        <f>(R27*V28)</f>
        <v>0</v>
      </c>
      <c r="O28" s="3">
        <f>(O27*V28)</f>
        <v>0</v>
      </c>
      <c r="P28" s="7">
        <f>(P27*V28)</f>
        <v>0</v>
      </c>
      <c r="Q28" s="8">
        <f>(Q27*V28)</f>
        <v>0</v>
      </c>
      <c r="R28" s="7">
        <f>(R27*V28)</f>
        <v>0</v>
      </c>
      <c r="S28" s="7">
        <f>(S27*V28)</f>
        <v>0</v>
      </c>
      <c r="T28" s="7">
        <f>(T27*V28)</f>
        <v>0</v>
      </c>
      <c r="U28" s="3">
        <f>(U27*V28)</f>
        <v>0</v>
      </c>
    </row>
    <row r="29" spans="1:22" x14ac:dyDescent="0.15">
      <c r="A29" s="166" t="s">
        <v>25</v>
      </c>
      <c r="B29" s="3" t="s">
        <v>10</v>
      </c>
      <c r="C29" s="6"/>
      <c r="D29" s="3"/>
      <c r="E29" s="7"/>
      <c r="F29" s="8"/>
      <c r="G29" s="7"/>
      <c r="H29" s="7"/>
      <c r="I29" s="7"/>
      <c r="J29" s="3"/>
      <c r="L29" s="166"/>
      <c r="M29" s="3" t="s">
        <v>10</v>
      </c>
      <c r="N29" s="6"/>
      <c r="O29" s="3"/>
      <c r="P29" s="7"/>
      <c r="Q29" s="8"/>
      <c r="R29" s="7"/>
      <c r="S29" s="7"/>
      <c r="T29" s="7"/>
      <c r="U29" s="3"/>
    </row>
    <row r="30" spans="1:22" ht="12" x14ac:dyDescent="0.2">
      <c r="A30" s="166"/>
      <c r="B30" s="4" t="s">
        <v>11</v>
      </c>
      <c r="C30" s="6">
        <f>(G29*K30)</f>
        <v>0</v>
      </c>
      <c r="D30" s="3">
        <f>(D29*K30)</f>
        <v>0</v>
      </c>
      <c r="E30" s="7">
        <f>(E29*K30)</f>
        <v>0</v>
      </c>
      <c r="F30" s="8">
        <f>(F29*K30)</f>
        <v>0</v>
      </c>
      <c r="G30" s="7">
        <f>(G29*K30)</f>
        <v>0</v>
      </c>
      <c r="H30" s="7">
        <f>(H29*K30)</f>
        <v>0</v>
      </c>
      <c r="I30" s="7">
        <f>(I29*K30)</f>
        <v>0</v>
      </c>
      <c r="J30" s="3">
        <f>(J29*K30)</f>
        <v>0</v>
      </c>
      <c r="L30" s="166"/>
      <c r="M30" s="4" t="s">
        <v>11</v>
      </c>
      <c r="N30" s="6">
        <f>(R29*V30)</f>
        <v>0</v>
      </c>
      <c r="O30" s="3">
        <f>(O29*V30)</f>
        <v>0</v>
      </c>
      <c r="P30" s="7">
        <f>(P29*V30)</f>
        <v>0</v>
      </c>
      <c r="Q30" s="8">
        <f>(Q29*V30)</f>
        <v>0</v>
      </c>
      <c r="R30" s="7">
        <f>(R29*V30)</f>
        <v>0</v>
      </c>
      <c r="S30" s="7">
        <f>(S29*V30)</f>
        <v>0</v>
      </c>
      <c r="T30" s="7">
        <f>(T29*V30)</f>
        <v>0</v>
      </c>
      <c r="U30" s="3">
        <f>(U29*V30)</f>
        <v>0</v>
      </c>
    </row>
    <row r="31" spans="1:22" x14ac:dyDescent="0.15">
      <c r="A31" s="166" t="s">
        <v>26</v>
      </c>
      <c r="B31" s="3" t="s">
        <v>10</v>
      </c>
      <c r="C31" s="6"/>
      <c r="D31" s="3"/>
      <c r="E31" s="7"/>
      <c r="F31" s="8"/>
      <c r="G31" s="7"/>
      <c r="H31" s="7"/>
      <c r="I31" s="7"/>
      <c r="J31" s="3"/>
      <c r="L31" s="166"/>
      <c r="M31" s="3" t="s">
        <v>10</v>
      </c>
      <c r="N31" s="6"/>
      <c r="O31" s="3"/>
      <c r="P31" s="7"/>
      <c r="Q31" s="8"/>
      <c r="R31" s="7"/>
      <c r="S31" s="7"/>
      <c r="T31" s="7"/>
      <c r="U31" s="3"/>
    </row>
    <row r="32" spans="1:22" ht="12" x14ac:dyDescent="0.2">
      <c r="A32" s="166"/>
      <c r="B32" s="4" t="s">
        <v>11</v>
      </c>
      <c r="C32" s="6">
        <f>(G31*K32)</f>
        <v>0</v>
      </c>
      <c r="D32" s="3">
        <f>(D31*K32)</f>
        <v>0</v>
      </c>
      <c r="E32" s="7">
        <f>(E31*K32)</f>
        <v>0</v>
      </c>
      <c r="F32" s="8">
        <f>(F31*K32)</f>
        <v>0</v>
      </c>
      <c r="G32" s="7">
        <f>(G31*K32)</f>
        <v>0</v>
      </c>
      <c r="H32" s="7">
        <f>(H31*K32)</f>
        <v>0</v>
      </c>
      <c r="I32" s="7">
        <f>(I31*K32)</f>
        <v>0</v>
      </c>
      <c r="J32" s="3">
        <f>(J31*K32)</f>
        <v>0</v>
      </c>
      <c r="L32" s="166"/>
      <c r="M32" s="4" t="s">
        <v>11</v>
      </c>
      <c r="N32" s="6">
        <f>(R31*V32)</f>
        <v>0</v>
      </c>
      <c r="O32" s="3">
        <f>(O31*V32)</f>
        <v>0</v>
      </c>
      <c r="P32" s="7">
        <f>(P31*V32)</f>
        <v>0</v>
      </c>
      <c r="Q32" s="8">
        <f>(Q31*V32)</f>
        <v>0</v>
      </c>
      <c r="R32" s="7">
        <f>(R31*V32)</f>
        <v>0</v>
      </c>
      <c r="S32" s="7">
        <f>(S31*V32)</f>
        <v>0</v>
      </c>
      <c r="T32" s="7">
        <f>(T31*V32)</f>
        <v>0</v>
      </c>
      <c r="U32" s="3">
        <f>(U31*V32)</f>
        <v>0</v>
      </c>
    </row>
    <row r="33" spans="1:22" x14ac:dyDescent="0.15">
      <c r="A33" s="166" t="s">
        <v>27</v>
      </c>
      <c r="B33" s="3" t="s">
        <v>10</v>
      </c>
      <c r="C33" s="6"/>
      <c r="D33" s="3"/>
      <c r="E33" s="7"/>
      <c r="F33" s="8"/>
      <c r="G33" s="7"/>
      <c r="H33" s="7"/>
      <c r="I33" s="7"/>
      <c r="J33" s="3"/>
      <c r="L33" s="166"/>
      <c r="M33" s="3" t="s">
        <v>10</v>
      </c>
      <c r="N33" s="6"/>
      <c r="O33" s="3"/>
      <c r="P33" s="7"/>
      <c r="Q33" s="8"/>
      <c r="R33" s="7"/>
      <c r="S33" s="7"/>
      <c r="T33" s="7"/>
      <c r="U33" s="3"/>
    </row>
    <row r="34" spans="1:22" ht="12" x14ac:dyDescent="0.2">
      <c r="A34" s="166"/>
      <c r="B34" s="4" t="s">
        <v>11</v>
      </c>
      <c r="C34" s="6">
        <f>(G33*K34)</f>
        <v>0</v>
      </c>
      <c r="D34" s="3">
        <f>(D33*K34)</f>
        <v>0</v>
      </c>
      <c r="E34" s="7">
        <f>(E33*K34)</f>
        <v>0</v>
      </c>
      <c r="F34" s="8">
        <f>(F33*K34)</f>
        <v>0</v>
      </c>
      <c r="G34" s="7">
        <f>(G33*K34)</f>
        <v>0</v>
      </c>
      <c r="H34" s="7">
        <f>(H33*K34)</f>
        <v>0</v>
      </c>
      <c r="I34" s="7">
        <f>(I33*K34)</f>
        <v>0</v>
      </c>
      <c r="J34" s="3">
        <f>(J33*K34)</f>
        <v>0</v>
      </c>
      <c r="L34" s="166"/>
      <c r="M34" s="4" t="s">
        <v>11</v>
      </c>
      <c r="N34" s="6">
        <f>(R33*V34)</f>
        <v>0</v>
      </c>
      <c r="O34" s="3">
        <f>(O33*V34)</f>
        <v>0</v>
      </c>
      <c r="P34" s="7">
        <f>(P33*V34)</f>
        <v>0</v>
      </c>
      <c r="Q34" s="8">
        <f>(Q33*V34)</f>
        <v>0</v>
      </c>
      <c r="R34" s="7">
        <f>(R33*V34)</f>
        <v>0</v>
      </c>
      <c r="S34" s="7">
        <f>(S33*V34)</f>
        <v>0</v>
      </c>
      <c r="T34" s="7">
        <f>(T33*V34)</f>
        <v>0</v>
      </c>
      <c r="U34" s="3">
        <f>(U33*V34)</f>
        <v>0</v>
      </c>
    </row>
    <row r="35" spans="1:22" x14ac:dyDescent="0.15">
      <c r="A35" s="166" t="s">
        <v>28</v>
      </c>
      <c r="B35" s="3" t="s">
        <v>10</v>
      </c>
      <c r="C35" s="6"/>
      <c r="D35" s="3"/>
      <c r="E35" s="7"/>
      <c r="F35" s="8"/>
      <c r="G35" s="7"/>
      <c r="H35" s="7"/>
      <c r="I35" s="7"/>
      <c r="J35" s="3"/>
      <c r="L35" s="166"/>
      <c r="M35" s="3" t="s">
        <v>10</v>
      </c>
      <c r="N35" s="6"/>
      <c r="O35" s="3"/>
      <c r="P35" s="7"/>
      <c r="Q35" s="8"/>
      <c r="R35" s="7"/>
      <c r="S35" s="7"/>
      <c r="T35" s="7"/>
      <c r="U35" s="3"/>
    </row>
    <row r="36" spans="1:22" ht="12" x14ac:dyDescent="0.2">
      <c r="A36" s="166"/>
      <c r="B36" s="4" t="s">
        <v>11</v>
      </c>
      <c r="C36" s="6">
        <f>(G35*K36)</f>
        <v>0</v>
      </c>
      <c r="D36" s="3">
        <f>(D35*K36)</f>
        <v>0</v>
      </c>
      <c r="E36" s="7">
        <f>(E35*K36)</f>
        <v>0</v>
      </c>
      <c r="F36" s="8">
        <f>(F35*K36)</f>
        <v>0</v>
      </c>
      <c r="G36" s="7">
        <f>(G35*K36)</f>
        <v>0</v>
      </c>
      <c r="H36" s="7">
        <f>(H35*K36)</f>
        <v>0</v>
      </c>
      <c r="I36" s="7">
        <f>(I35*K36)</f>
        <v>0</v>
      </c>
      <c r="J36" s="3">
        <f>(J35*K36)</f>
        <v>0</v>
      </c>
      <c r="L36" s="166"/>
      <c r="M36" s="4" t="s">
        <v>11</v>
      </c>
      <c r="N36" s="6">
        <f>(R35*V36)</f>
        <v>0</v>
      </c>
      <c r="O36" s="3">
        <f>(O35*V36)</f>
        <v>0</v>
      </c>
      <c r="P36" s="7">
        <f>(P35*V36)</f>
        <v>0</v>
      </c>
      <c r="Q36" s="8">
        <f>(Q35*V36)</f>
        <v>0</v>
      </c>
      <c r="R36" s="7">
        <f>(R35*V36)</f>
        <v>0</v>
      </c>
      <c r="S36" s="7">
        <f>(S35*V36)</f>
        <v>0</v>
      </c>
      <c r="T36" s="7">
        <f>(T35*V36)</f>
        <v>0</v>
      </c>
      <c r="U36" s="3">
        <f>(U35*V36)</f>
        <v>0</v>
      </c>
    </row>
    <row r="37" spans="1:22" x14ac:dyDescent="0.15">
      <c r="A37" s="166" t="s">
        <v>29</v>
      </c>
      <c r="B37" s="3" t="s">
        <v>10</v>
      </c>
      <c r="C37" s="6"/>
      <c r="D37" s="3"/>
      <c r="E37" s="7"/>
      <c r="F37" s="8"/>
      <c r="G37" s="7"/>
      <c r="H37" s="7"/>
      <c r="I37" s="7"/>
      <c r="J37" s="3"/>
      <c r="L37" s="166"/>
      <c r="M37" s="3" t="s">
        <v>10</v>
      </c>
      <c r="N37" s="6"/>
      <c r="O37" s="3"/>
      <c r="P37" s="7"/>
      <c r="Q37" s="8"/>
      <c r="R37" s="7"/>
      <c r="S37" s="7"/>
      <c r="T37" s="7"/>
      <c r="U37" s="3"/>
    </row>
    <row r="38" spans="1:22" ht="12" x14ac:dyDescent="0.2">
      <c r="A38" s="166"/>
      <c r="B38" s="4" t="s">
        <v>11</v>
      </c>
      <c r="C38" s="6">
        <f>(G37*K38)</f>
        <v>0</v>
      </c>
      <c r="D38" s="3">
        <f>(D37*K38)</f>
        <v>0</v>
      </c>
      <c r="E38" s="7">
        <f>(E37*K38)</f>
        <v>0</v>
      </c>
      <c r="F38" s="8">
        <f>(F37*K38)</f>
        <v>0</v>
      </c>
      <c r="G38" s="7">
        <f>(G37*K38)</f>
        <v>0</v>
      </c>
      <c r="H38" s="7">
        <f>(H37*K38)</f>
        <v>0</v>
      </c>
      <c r="I38" s="7">
        <f>(I37*K38)</f>
        <v>0</v>
      </c>
      <c r="J38" s="3">
        <f>(J37*K38)</f>
        <v>0</v>
      </c>
      <c r="L38" s="166"/>
      <c r="M38" s="4" t="s">
        <v>11</v>
      </c>
      <c r="N38" s="6">
        <f>(R37*V38)</f>
        <v>0</v>
      </c>
      <c r="O38" s="3">
        <f>(O37*V38)</f>
        <v>0</v>
      </c>
      <c r="P38" s="7">
        <f>(P37*V38)</f>
        <v>0</v>
      </c>
      <c r="Q38" s="8">
        <f>(Q37*V38)</f>
        <v>0</v>
      </c>
      <c r="R38" s="7">
        <f>(R37*V38)</f>
        <v>0</v>
      </c>
      <c r="S38" s="7">
        <f>(S37*V38)</f>
        <v>0</v>
      </c>
      <c r="T38" s="7">
        <f>(T37*V38)</f>
        <v>0</v>
      </c>
      <c r="U38" s="3">
        <f>(U37*V38)</f>
        <v>0</v>
      </c>
    </row>
    <row r="39" spans="1:22" x14ac:dyDescent="0.15">
      <c r="A39" s="166" t="s">
        <v>30</v>
      </c>
      <c r="B39" s="3" t="s">
        <v>10</v>
      </c>
      <c r="C39" s="6"/>
      <c r="D39" s="3"/>
      <c r="E39" s="7"/>
      <c r="F39" s="8"/>
      <c r="G39" s="7"/>
      <c r="H39" s="7"/>
      <c r="I39" s="7"/>
      <c r="J39" s="3"/>
      <c r="L39" s="166"/>
      <c r="M39" s="3" t="s">
        <v>10</v>
      </c>
      <c r="N39" s="6"/>
      <c r="O39" s="3"/>
      <c r="P39" s="7"/>
      <c r="Q39" s="8"/>
      <c r="R39" s="7"/>
      <c r="S39" s="7"/>
      <c r="T39" s="7"/>
      <c r="U39" s="3"/>
    </row>
    <row r="40" spans="1:22" ht="12" x14ac:dyDescent="0.2">
      <c r="A40" s="166"/>
      <c r="B40" s="4" t="s">
        <v>11</v>
      </c>
      <c r="C40" s="6">
        <f>(G39*K40)</f>
        <v>0</v>
      </c>
      <c r="D40" s="3">
        <f>(D39*K40)</f>
        <v>0</v>
      </c>
      <c r="E40" s="7">
        <f>(E39*K40)</f>
        <v>0</v>
      </c>
      <c r="F40" s="8">
        <f>(F39*K40)</f>
        <v>0</v>
      </c>
      <c r="G40" s="7">
        <f>(G39*K40)</f>
        <v>0</v>
      </c>
      <c r="H40" s="7">
        <f>(H39*K40)</f>
        <v>0</v>
      </c>
      <c r="I40" s="7">
        <f>(I39*K40)</f>
        <v>0</v>
      </c>
      <c r="J40" s="3">
        <f>(J39*K40)</f>
        <v>0</v>
      </c>
      <c r="L40" s="166"/>
      <c r="M40" s="4" t="s">
        <v>11</v>
      </c>
      <c r="N40" s="6">
        <f>(R39*V40)</f>
        <v>0</v>
      </c>
      <c r="O40" s="3">
        <f>(O39*V40)</f>
        <v>0</v>
      </c>
      <c r="P40" s="7">
        <f>(P39*V40)</f>
        <v>0</v>
      </c>
      <c r="Q40" s="8">
        <f>(Q39*V40)</f>
        <v>0</v>
      </c>
      <c r="R40" s="7">
        <f>(R39*V40)</f>
        <v>0</v>
      </c>
      <c r="S40" s="7">
        <f>(S39*V40)</f>
        <v>0</v>
      </c>
      <c r="T40" s="7">
        <f>(T39*V40)</f>
        <v>0</v>
      </c>
      <c r="U40" s="3">
        <f>(U39*V40)</f>
        <v>0</v>
      </c>
    </row>
    <row r="41" spans="1:22" x14ac:dyDescent="0.15">
      <c r="A41" s="166" t="s">
        <v>31</v>
      </c>
      <c r="B41" s="3" t="s">
        <v>10</v>
      </c>
      <c r="C41" s="6"/>
      <c r="D41" s="3"/>
      <c r="E41" s="7"/>
      <c r="F41" s="8"/>
      <c r="G41" s="7"/>
      <c r="H41" s="7"/>
      <c r="I41" s="7"/>
      <c r="J41" s="3"/>
      <c r="L41" s="166"/>
      <c r="M41" s="3" t="s">
        <v>10</v>
      </c>
      <c r="N41" s="6"/>
      <c r="O41" s="3"/>
      <c r="P41" s="7"/>
      <c r="Q41" s="8"/>
      <c r="R41" s="7"/>
      <c r="S41" s="7"/>
      <c r="T41" s="7"/>
      <c r="U41" s="3"/>
    </row>
    <row r="42" spans="1:22" ht="12" x14ac:dyDescent="0.2">
      <c r="A42" s="166"/>
      <c r="B42" s="4" t="s">
        <v>11</v>
      </c>
      <c r="C42" s="6">
        <f>(G41*K42)</f>
        <v>0</v>
      </c>
      <c r="D42" s="3">
        <f>(D41*K42)</f>
        <v>0</v>
      </c>
      <c r="E42" s="7">
        <f>(E41*K42)</f>
        <v>0</v>
      </c>
      <c r="F42" s="8">
        <f>(F41*K42)</f>
        <v>0</v>
      </c>
      <c r="G42" s="7">
        <f>(G41*K42)</f>
        <v>0</v>
      </c>
      <c r="H42" s="7">
        <f>(H41*K42)</f>
        <v>0</v>
      </c>
      <c r="I42" s="7">
        <f>(I41*K42)</f>
        <v>0</v>
      </c>
      <c r="J42" s="3">
        <f>(J41*K42)</f>
        <v>0</v>
      </c>
      <c r="L42" s="166"/>
      <c r="M42" s="4" t="s">
        <v>11</v>
      </c>
      <c r="N42" s="6">
        <f>(R41*V42)</f>
        <v>0</v>
      </c>
      <c r="O42" s="3">
        <f>(O41*V42)</f>
        <v>0</v>
      </c>
      <c r="P42" s="7">
        <f>(P41*V42)</f>
        <v>0</v>
      </c>
      <c r="Q42" s="8">
        <f>(Q41*V42)</f>
        <v>0</v>
      </c>
      <c r="R42" s="7">
        <f>(R41*V42)</f>
        <v>0</v>
      </c>
      <c r="S42" s="7">
        <f>(S41*V42)</f>
        <v>0</v>
      </c>
      <c r="T42" s="7">
        <f>(T41*V42)</f>
        <v>0</v>
      </c>
      <c r="U42" s="3">
        <f>(U41*V42)</f>
        <v>0</v>
      </c>
    </row>
    <row r="43" spans="1:22" x14ac:dyDescent="0.15">
      <c r="A43" s="166" t="s">
        <v>32</v>
      </c>
      <c r="B43" s="3" t="s">
        <v>10</v>
      </c>
      <c r="C43" s="6"/>
      <c r="D43" s="3"/>
      <c r="E43" s="7"/>
      <c r="F43" s="8"/>
      <c r="G43" s="7"/>
      <c r="H43" s="7"/>
      <c r="I43" s="7"/>
      <c r="J43" s="3"/>
      <c r="L43" s="166"/>
      <c r="M43" s="3" t="s">
        <v>10</v>
      </c>
      <c r="N43" s="6"/>
      <c r="O43" s="3"/>
      <c r="P43" s="7"/>
      <c r="Q43" s="8"/>
      <c r="R43" s="7"/>
      <c r="S43" s="7"/>
      <c r="T43" s="7"/>
      <c r="U43" s="3"/>
    </row>
    <row r="44" spans="1:22" ht="12" x14ac:dyDescent="0.2">
      <c r="A44" s="166"/>
      <c r="B44" s="4" t="s">
        <v>11</v>
      </c>
      <c r="C44" s="6">
        <f>(G43*K44)</f>
        <v>0</v>
      </c>
      <c r="D44" s="3">
        <f>(D43*K44)</f>
        <v>0</v>
      </c>
      <c r="E44" s="7">
        <f>(E43*K44)</f>
        <v>0</v>
      </c>
      <c r="F44" s="8">
        <f>(F43*K44)</f>
        <v>0</v>
      </c>
      <c r="G44" s="7">
        <f>(G43*K44)</f>
        <v>0</v>
      </c>
      <c r="H44" s="7">
        <f>(H43*K44)</f>
        <v>0</v>
      </c>
      <c r="I44" s="7">
        <f>(I43*K44)</f>
        <v>0</v>
      </c>
      <c r="J44" s="3">
        <f>(J43*K44)</f>
        <v>0</v>
      </c>
      <c r="L44" s="166"/>
      <c r="M44" s="4" t="s">
        <v>11</v>
      </c>
      <c r="N44" s="6">
        <f>(R43*V44)</f>
        <v>0</v>
      </c>
      <c r="O44" s="3">
        <f>(O43*V44)</f>
        <v>0</v>
      </c>
      <c r="P44" s="7">
        <f>(P43*V44)</f>
        <v>0</v>
      </c>
      <c r="Q44" s="8">
        <f>(Q43*V44)</f>
        <v>0</v>
      </c>
      <c r="R44" s="7">
        <f>(R43*V44)</f>
        <v>0</v>
      </c>
      <c r="S44" s="7">
        <f>(S43*V44)</f>
        <v>0</v>
      </c>
      <c r="T44" s="7">
        <f>(T43*V44)</f>
        <v>0</v>
      </c>
      <c r="U44" s="3">
        <f>(U43*V44)</f>
        <v>0</v>
      </c>
    </row>
  </sheetData>
  <mergeCells count="42">
    <mergeCell ref="A3:A4"/>
    <mergeCell ref="L3:L4"/>
    <mergeCell ref="A5:A6"/>
    <mergeCell ref="L5:L6"/>
    <mergeCell ref="A7:A8"/>
    <mergeCell ref="L7:L8"/>
    <mergeCell ref="A9:A10"/>
    <mergeCell ref="L9:L10"/>
    <mergeCell ref="A11:A12"/>
    <mergeCell ref="L11:L12"/>
    <mergeCell ref="A13:A14"/>
    <mergeCell ref="L13:L14"/>
    <mergeCell ref="A15:A16"/>
    <mergeCell ref="L15:L16"/>
    <mergeCell ref="A17:A18"/>
    <mergeCell ref="L17:L18"/>
    <mergeCell ref="A19:A20"/>
    <mergeCell ref="L19:L20"/>
    <mergeCell ref="A21:A22"/>
    <mergeCell ref="L21:L22"/>
    <mergeCell ref="A23:A24"/>
    <mergeCell ref="L23:L24"/>
    <mergeCell ref="A25:A26"/>
    <mergeCell ref="L25:L26"/>
    <mergeCell ref="A27:A28"/>
    <mergeCell ref="L27:L28"/>
    <mergeCell ref="A29:A30"/>
    <mergeCell ref="L29:L30"/>
    <mergeCell ref="A31:A32"/>
    <mergeCell ref="L31:L32"/>
    <mergeCell ref="L43:L44"/>
    <mergeCell ref="A33:A34"/>
    <mergeCell ref="A35:A36"/>
    <mergeCell ref="A37:A38"/>
    <mergeCell ref="A39:A40"/>
    <mergeCell ref="A41:A42"/>
    <mergeCell ref="A43:A44"/>
    <mergeCell ref="L33:L34"/>
    <mergeCell ref="L35:L36"/>
    <mergeCell ref="L37:L38"/>
    <mergeCell ref="L39:L40"/>
    <mergeCell ref="L41:L42"/>
  </mergeCells>
  <pageMargins left="0.70866141732283472" right="0.70866141732283472" top="0" bottom="0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Mittag</vt:lpstr>
      <vt:lpstr>Mittag (3)</vt:lpstr>
      <vt:lpstr>Mittag!Druckbereich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Wagner</dc:creator>
  <cp:lastModifiedBy>Wagner, Cornelia</cp:lastModifiedBy>
  <cp:lastPrinted>2020-10-07T06:10:52Z</cp:lastPrinted>
  <dcterms:created xsi:type="dcterms:W3CDTF">2016-09-27T07:44:19Z</dcterms:created>
  <dcterms:modified xsi:type="dcterms:W3CDTF">2021-03-23T04:46:53Z</dcterms:modified>
</cp:coreProperties>
</file>